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hidePivotFieldList="1"/>
  <bookViews>
    <workbookView xWindow="0" yWindow="0" windowWidth="21840" windowHeight="12465" tabRatio="806"/>
  </bookViews>
  <sheets>
    <sheet name="人大附近中三亚学校设备测算总表 " sheetId="798" r:id="rId1"/>
    <sheet name="一，课桌椅，多媒体设备设备" sheetId="779" r:id="rId2"/>
    <sheet name="小学课桌椅" sheetId="192" r:id="rId3"/>
    <sheet name="初中，高中，中外合办课桌椅" sheetId="796" r:id="rId4"/>
    <sheet name="备用教室桌椅（初中）" sheetId="468" r:id="rId5"/>
    <sheet name="小教室桌椅（初中）" sheetId="480" r:id="rId6"/>
    <sheet name="中教室桌椅（初中）" sheetId="485" r:id="rId7"/>
    <sheet name="小教室桌椅（高中）" sheetId="497" r:id="rId8"/>
    <sheet name="中教室桌椅（高中）" sheetId="506" r:id="rId9"/>
    <sheet name="阶梯教室" sheetId="797" r:id="rId10"/>
    <sheet name="备用教室多媒体（初中）" sheetId="469" r:id="rId11"/>
    <sheet name="普通教室多媒体" sheetId="196" r:id="rId12"/>
    <sheet name="小教室多媒体（初中）" sheetId="481" r:id="rId13"/>
    <sheet name="中教室多媒体（初中）" sheetId="486" r:id="rId14"/>
    <sheet name="小教室多媒体（高中）" sheetId="498" r:id="rId15"/>
    <sheet name="中教室多媒体（高中）" sheetId="507" r:id="rId16"/>
  </sheets>
  <externalReferences>
    <externalReference r:id="rId17"/>
  </externalReferences>
  <definedNames>
    <definedName name="d1d">#REF!</definedName>
    <definedName name="d2d">#REF!</definedName>
    <definedName name="d3d">#REF!</definedName>
    <definedName name="d4d">#REF!</definedName>
    <definedName name="dd1d">[1]内河船舶单价!$C$2</definedName>
    <definedName name="dd2d">[1]内河船舶单价!$F$2</definedName>
    <definedName name="dd3d">[1]内河船舶单价!$I$2</definedName>
    <definedName name="dd4d">[1]内河船舶单价!$L$2</definedName>
    <definedName name="f1f">#REF!</definedName>
    <definedName name="ff1f">#REF!</definedName>
    <definedName name="g1g">#REF!</definedName>
    <definedName name="g2g">#REF!</definedName>
    <definedName name="g3g">#REF!</definedName>
    <definedName name="g4g">#REF!</definedName>
    <definedName name="j1j">#REF!</definedName>
    <definedName name="j2j">#REF!</definedName>
    <definedName name="j3j">#REF!</definedName>
    <definedName name="j4j">#REF!</definedName>
    <definedName name="j5j">#REF!</definedName>
    <definedName name="jj1j">#REF!</definedName>
    <definedName name="jj2j">#REF!</definedName>
    <definedName name="jj3j">#REF!</definedName>
    <definedName name="jj4j">#REF!</definedName>
    <definedName name="_xlnm.Print_Titles" localSheetId="10">'备用教室多媒体（初中）'!$1:$2</definedName>
    <definedName name="_xlnm.Print_Titles" localSheetId="4">'备用教室桌椅（初中）'!$1:$2</definedName>
    <definedName name="_xlnm.Print_Titles" localSheetId="3">'初中，高中，中外合办课桌椅'!$1:$2</definedName>
    <definedName name="_xlnm.Print_Titles" localSheetId="9">阶梯教室!$1:$2</definedName>
    <definedName name="_xlnm.Print_Titles" localSheetId="11">普通教室多媒体!$1:$2</definedName>
    <definedName name="_xlnm.Print_Titles" localSheetId="12">'小教室多媒体（初中）'!$1:$2</definedName>
    <definedName name="_xlnm.Print_Titles" localSheetId="14">'小教室多媒体（高中）'!$1:$2</definedName>
    <definedName name="_xlnm.Print_Titles" localSheetId="5">'小教室桌椅（初中）'!$1:$2</definedName>
    <definedName name="_xlnm.Print_Titles" localSheetId="7">'小教室桌椅（高中）'!$1:$2</definedName>
    <definedName name="_xlnm.Print_Titles" localSheetId="2">小学课桌椅!$1:$2</definedName>
    <definedName name="_xlnm.Print_Titles" localSheetId="13">'中教室多媒体（初中）'!$1:$2</definedName>
    <definedName name="_xlnm.Print_Titles" localSheetId="15">'中教室多媒体（高中）'!$1:$2</definedName>
    <definedName name="_xlnm.Print_Titles" localSheetId="6">'中教室桌椅（初中）'!$1:$2</definedName>
    <definedName name="_xlnm.Print_Titles" localSheetId="8">'中教室桌椅（高中）'!$1:$2</definedName>
    <definedName name="修改10">#REF!</definedName>
    <definedName name="修改11">#REF!</definedName>
    <definedName name="修改13">#REF!</definedName>
    <definedName name="修改15">#REF!</definedName>
    <definedName name="修改2">#REF!</definedName>
    <definedName name="修改3">#REF!</definedName>
    <definedName name="修改4">#REF!</definedName>
    <definedName name="修改5">#REF!</definedName>
    <definedName name="修改6">#REF!</definedName>
    <definedName name="修改7">#REF!</definedName>
    <definedName name="修改8">#REF!</definedName>
    <definedName name="修改9">#REF!</definedName>
  </definedNames>
  <calcPr calcId="124519" concurrentCalc="0"/>
</workbook>
</file>

<file path=xl/calcChain.xml><?xml version="1.0" encoding="utf-8"?>
<calcChain xmlns="http://schemas.openxmlformats.org/spreadsheetml/2006/main">
  <c r="F4" i="798"/>
  <c r="G4"/>
  <c r="F5"/>
  <c r="G5"/>
  <c r="F6"/>
  <c r="G6"/>
  <c r="F7"/>
  <c r="G7"/>
  <c r="F8"/>
  <c r="G8"/>
  <c r="F9"/>
  <c r="G9"/>
  <c r="F10"/>
  <c r="G10"/>
  <c r="F11"/>
  <c r="G11"/>
  <c r="F12"/>
  <c r="G12"/>
  <c r="F13"/>
  <c r="G13"/>
  <c r="F14"/>
  <c r="G14"/>
  <c r="F15"/>
  <c r="G15"/>
  <c r="F16"/>
  <c r="G16"/>
  <c r="F17"/>
  <c r="G17"/>
  <c r="H4"/>
  <c r="G11" i="507"/>
  <c r="G10"/>
  <c r="G9"/>
  <c r="G8"/>
  <c r="G7"/>
  <c r="G6"/>
  <c r="G5"/>
  <c r="G3"/>
  <c r="G2"/>
  <c r="F2"/>
  <c r="G11" i="498"/>
  <c r="G10"/>
  <c r="G9"/>
  <c r="G8"/>
  <c r="G7"/>
  <c r="G6"/>
  <c r="G5"/>
  <c r="G3"/>
  <c r="G2"/>
  <c r="F2"/>
  <c r="G11" i="486"/>
  <c r="G10"/>
  <c r="G9"/>
  <c r="G8"/>
  <c r="G7"/>
  <c r="G6"/>
  <c r="G5"/>
  <c r="G3"/>
  <c r="G2"/>
  <c r="F2"/>
  <c r="G11" i="481"/>
  <c r="G10"/>
  <c r="G9"/>
  <c r="G8"/>
  <c r="G7"/>
  <c r="G6"/>
  <c r="G5"/>
  <c r="G3"/>
  <c r="G2"/>
  <c r="F2"/>
  <c r="G13" i="196"/>
  <c r="G12"/>
  <c r="G11"/>
  <c r="G10"/>
  <c r="G9"/>
  <c r="G8"/>
  <c r="G7"/>
  <c r="G3"/>
  <c r="G2"/>
  <c r="F2"/>
  <c r="G11" i="469"/>
  <c r="G10"/>
  <c r="G9"/>
  <c r="G8"/>
  <c r="G7"/>
  <c r="G6"/>
  <c r="G5"/>
  <c r="G3"/>
  <c r="G2"/>
  <c r="F2"/>
  <c r="G21" i="797"/>
  <c r="G20"/>
  <c r="G19"/>
  <c r="G18"/>
  <c r="G17"/>
  <c r="G16"/>
  <c r="G15"/>
  <c r="G14"/>
  <c r="G13"/>
  <c r="G12"/>
  <c r="G11"/>
  <c r="G10"/>
  <c r="G8"/>
  <c r="G7"/>
  <c r="G6"/>
  <c r="G5"/>
  <c r="G4"/>
  <c r="G3"/>
  <c r="G2"/>
  <c r="F2"/>
  <c r="G8" i="506"/>
  <c r="G7"/>
  <c r="G6"/>
  <c r="G5"/>
  <c r="G3"/>
  <c r="G2"/>
  <c r="F2"/>
  <c r="G8" i="497"/>
  <c r="G7"/>
  <c r="G6"/>
  <c r="G5"/>
  <c r="G3"/>
  <c r="G2"/>
  <c r="F2"/>
  <c r="G8" i="485"/>
  <c r="G7"/>
  <c r="G6"/>
  <c r="G5"/>
  <c r="G3"/>
  <c r="G2"/>
  <c r="F2"/>
  <c r="G8" i="480"/>
  <c r="G7"/>
  <c r="G6"/>
  <c r="G5"/>
  <c r="G3"/>
  <c r="G2"/>
  <c r="F2"/>
  <c r="G8" i="468"/>
  <c r="G7"/>
  <c r="G6"/>
  <c r="G5"/>
  <c r="G3"/>
  <c r="G2"/>
  <c r="F2"/>
  <c r="G8" i="796"/>
  <c r="G7"/>
  <c r="G6"/>
  <c r="G5"/>
  <c r="G3"/>
  <c r="G2"/>
  <c r="F2"/>
  <c r="G8" i="192"/>
  <c r="G7"/>
  <c r="G6"/>
  <c r="G5"/>
  <c r="G3"/>
  <c r="G2"/>
  <c r="F2"/>
  <c r="F16" i="779"/>
  <c r="G16"/>
  <c r="F15"/>
  <c r="G15"/>
  <c r="F14"/>
  <c r="G14"/>
  <c r="F13"/>
  <c r="G13"/>
  <c r="F12"/>
  <c r="G12"/>
  <c r="F11"/>
  <c r="G11"/>
  <c r="F10"/>
  <c r="G10"/>
  <c r="F9"/>
  <c r="G9"/>
  <c r="F8"/>
  <c r="G8"/>
  <c r="F7"/>
  <c r="G7"/>
  <c r="F6"/>
  <c r="G6"/>
  <c r="F5"/>
  <c r="G5"/>
  <c r="F4"/>
  <c r="G4"/>
  <c r="F3"/>
  <c r="G3"/>
  <c r="H3"/>
</calcChain>
</file>

<file path=xl/sharedStrings.xml><?xml version="1.0" encoding="utf-8"?>
<sst xmlns="http://schemas.openxmlformats.org/spreadsheetml/2006/main" count="657" uniqueCount="134">
  <si>
    <t>人大附中三亚学校设备测算（2020年二期第一批）</t>
  </si>
  <si>
    <t>序号</t>
  </si>
  <si>
    <t xml:space="preserve"> 品名</t>
  </si>
  <si>
    <t>目录</t>
  </si>
  <si>
    <t>单位</t>
  </si>
  <si>
    <t>建设数量</t>
  </si>
  <si>
    <t>单项金额（元）</t>
  </si>
  <si>
    <t>总金额（元）</t>
  </si>
  <si>
    <t>合计金额（元）</t>
  </si>
  <si>
    <t>备注</t>
  </si>
  <si>
    <t>一，课桌椅，多媒体设备设备</t>
  </si>
  <si>
    <t>小学课桌椅</t>
  </si>
  <si>
    <t>详见附表：小学课桌椅</t>
  </si>
  <si>
    <t>项</t>
  </si>
  <si>
    <t>初中，高中，中外合办课桌椅</t>
  </si>
  <si>
    <t>详见附表：初中，高中，中外合办课桌椅</t>
  </si>
  <si>
    <t>备用教室桌椅（初中）</t>
  </si>
  <si>
    <t>详见附表：备用教室桌椅（初中）</t>
  </si>
  <si>
    <t>小教室桌椅（初中）</t>
  </si>
  <si>
    <t>详见附表：小教室桌椅（初中）</t>
  </si>
  <si>
    <t>中教室桌椅（初中）</t>
  </si>
  <si>
    <t>详见附表：中教室桌椅（初中）</t>
  </si>
  <si>
    <t>小教室桌椅（高中）</t>
  </si>
  <si>
    <t>详见附表：小教室桌椅（高中）</t>
  </si>
  <si>
    <t>中教室桌椅（高中）</t>
  </si>
  <si>
    <t>详见附表：中教室桌椅（高中）</t>
  </si>
  <si>
    <t>阶梯教室</t>
  </si>
  <si>
    <t>详见附表：阶梯教室</t>
  </si>
  <si>
    <t>普通教室多媒体</t>
  </si>
  <si>
    <t>详见附表：普通教室多媒体</t>
  </si>
  <si>
    <t>备用教室多媒体（初中）</t>
  </si>
  <si>
    <t>详见附表：备用教室多媒体（初中）</t>
  </si>
  <si>
    <t>小教室多媒体（初中）</t>
  </si>
  <si>
    <t>详见附表：小教室多媒体（初中）</t>
  </si>
  <si>
    <t>中教室多媒体（初中）</t>
  </si>
  <si>
    <t>详见附表：中教室多媒体（初中）</t>
  </si>
  <si>
    <t>小教室多媒体（高中）</t>
  </si>
  <si>
    <t>详见附表：小教室多媒体（高中）</t>
  </si>
  <si>
    <t>中教室多媒体（高中）</t>
  </si>
  <si>
    <t>详见附表：中教室多媒体（高中）</t>
  </si>
  <si>
    <t>品名</t>
  </si>
  <si>
    <t>规格及技术参数</t>
  </si>
  <si>
    <t>数量</t>
  </si>
  <si>
    <t>预算单价（单位：元（精确到元）</t>
  </si>
  <si>
    <t>预算合计（单位：元（精确到元）</t>
  </si>
  <si>
    <t>是否进口设备</t>
  </si>
  <si>
    <t>每间配置清单如下</t>
  </si>
  <si>
    <t>间</t>
  </si>
  <si>
    <t>课桌椅</t>
  </si>
  <si>
    <t>一、学生课桌：
1.产品符合GB/T 3976-2014《学校课桌椅功能尺寸》中的功能尺寸及技术要求；
2.桌面尺寸：600mm×450mm；
桌子型号：采用双柱升降课桌；高度760mm（1号）、730mm（2号）、700mm（3号）、670mm（4号），允许误差±5mm，可根据上述高度进行调节；
3.桌斗尺寸：深370mm，长520mm，高115mm（净空）（以上尺寸允许±3mm)；桌斗与侧片采用高频焊接，不允许使用铆钉或螺钉连接；
4.钢材要求：桌斗与侧片采用优质冷轧板，课桌两侧可调高度的立板厚度约为0.8mm，桌斗板厚度约0.6mm，课桌脚立柱采用约25×50mm椭圆管，管壁厚度不小于1.0mm。
5. 桌面板厚不小于15mm，采用优质环保橡胶木。
6.课桌脚套采用优质PVC软塑料制作，每个脚套有倒钩技术功能，能有效防脱落；
7.桌斗桌脚架固定要用螺栓、平垫片和弹簧垫片坚固，螺帽采用圆头螺帽，每侧安装数量均不能少于4颗；侧片采用圆形孔，安装好产品致使螺丝不能任意松垮，确保课桌椅的安全使用；
8.塑粉采用优质环保粉末涂料；
9.铁件部分均要经过除油、去锈、磷化处理再进行喷塑，然后经过180℃以上高温烘烤；
10.铁件的焊接采用二氧化碳护焊进行焊接；
11.桌子左右两边要求配有挂钩，挂钩采用不小于1.2mm冷轧钢板一次冲压成型，规格不小于100×25×20mm，可用来挂学生书包，挂钩边缘经打磨处理，以防划伤手、书包；
12.冲压件应无脱层、裂缝。桌斗利用钢板由机器冲压一次成型，端口作卷边处理增强刚性，以防尖利边角对人体的伤害。桌斗前端处冲压不少于两条上凸的加强筋以增强桌斗刚性。课桌两侧立板边缘打磨平滑后再喷漆，以防尖毛边刮伤人体；
13. 课桌面板与钢架的连接采用自攻钉固定，面板与钢架连接的自攻钉不少于八颗；
14.桌斗与桌架颜色为高光灰白色，脚套颜色为黑色；
二、学生课椅：
1.产品符合GB/T 3976-2014《学校课桌椅功能尺寸》中的功能尺寸及技术要求；
2.椅子椅座面尺寸：不小于宽360mm×深360mm，椅靠背面尺寸：不小于宽360mm×高150mm，椅背高不小于350mm；
3.座面高度：采用双柱升降课椅；高度440 mm（1号）、420 mm（2号）、400 mm（3号）、380mm（4号），允许误差±5mm，可根据上述高度进行调节；
4.钢材要求：椅脚架采用优质高频焊接（25×50mm）椭圆管，满焊，管壁厚度1.0mm及以上；椅脚两侧可调高度的立板采用优质冷轧板，厚度约为0.8mm及以上；椅子靠背支架采用优质高频焊接（约20×20mm）方管，管壁厚度不小于1.0mm。
5.课椅座面板厚≥10mm，主体采用优质环保橡胶木。
6. 课椅靠背要求是弧形的主体优质环保橡胶木,面板厚≥10mm。
7.课椅脚套采用优质PVC软塑料制作，每个脚套有倒钩技术功能，以防脱落；
8.课椅脚架固定要用螺栓、平垫片和弹簧垫片坚固，螺帽采用圆头螺帽，每侧安装数量均不能少于4颗；课椅两侧立板边缘打磨平滑后再喷漆，以防尖毛边刮伤人体；侧片采用圆形孔，安装好产品致使螺丝不能任意松垮，即能确保课桌椅的安全使用；
9.塑粉采用优质环保粉末涂料。
10.铁件部分均要经过除油、去锈、磷化处理再进行喷塑，然后经过180℃高温烘烤；
11.铁件的焊接均采用二氧化碳护焊进行焊接；
12.椅架颜色为高光灰白色，脚套颜色为黑色；
13.课椅面板、靠背板与钢架的连接采用抽芯钉连接，面板、靠背板与钢架连接的抽芯钉均不少于四根。
必须提供课桌椅2019年以后具有检测资质的检测单位出具的合格检验报告复印件；</t>
  </si>
  <si>
    <t>套</t>
  </si>
  <si>
    <t>否</t>
  </si>
  <si>
    <t>教师讲台</t>
  </si>
  <si>
    <t>钢木结构，教师讲台：3m×1.5m×0.2m,</t>
  </si>
  <si>
    <t>教室后墙软扎板</t>
  </si>
  <si>
    <t>后墙软扎板规格：4m*1.5m</t>
  </si>
  <si>
    <t>平方米</t>
  </si>
  <si>
    <t>窗帘杆及配件</t>
  </si>
  <si>
    <t>窗帘杆及配件等材料及人工费，满足窗帘使用</t>
  </si>
  <si>
    <t>窗帘</t>
  </si>
  <si>
    <t>1、材质：内帘采用透明遮光布，外面采用100%聚酯纤维优质面料，环保染色达到三级，健康安全
2、窗帘类型：布艺、透气、环保窗帘
3、帘头款式：平帷
4、风格：简约现代
5、适用对象：会议室、学校教室、办公室等
6、遮光度：半遮光40%~70%</t>
  </si>
  <si>
    <t>一、学生课桌：
1.产品符合GB/T 3976-2014《学校课桌椅功能尺寸》中的功能尺寸及技术要求；
2.桌面尺寸：700mm×450mm；
桌子型号：采用双柱升降课桌；高度760mm（1号）、730mm（2号）、700mm（3号）、670mm（4号），允许误差±5mm，可根据上述高度进行调节；
3.桌斗尺寸：深370mm，长520mm，高115mm（净空）（以上尺寸允许±3mm)；桌斗与侧片采用高频焊接，不允许使用铆钉或螺钉连接；
4.钢材要求：桌斗与侧片采用优质冷轧板，课桌两侧可调高度的立板厚度约为0.8mm，桌斗板厚度约0.6mm，课桌脚立柱采用约25×50mm椭圆管，管壁厚度不小于1.0mm。
5. 桌面板厚不小于15mm，采用优质环保橡胶木。
6.课桌脚套采用优质PVC软塑料制作，每个脚套有倒钩技术功能，能有效防脱落；
7.桌斗桌脚架固定要用螺栓、平垫片和弹簧垫片坚固，螺帽采用圆头螺帽，每侧安装数量均不能少于4颗；侧片采用圆形孔，安装好产品致使螺丝不能任意松垮，确保课桌椅的安全使用；
8.塑粉采用优质环保粉末涂料；
9.铁件部分均要经过除油、去锈、磷化处理再进行喷塑，然后经过180℃以上高温烘烤；
10.铁件的焊接采用二氧化碳护焊进行焊接；
11.桌子左右两边要求配有挂钩，挂钩采用不小于1.2mm冷轧钢板一次冲压成型，规格不小于100×25×20mm，可用来挂学生书包，挂钩边缘经打磨处理，以防划伤手、书包；
12.冲压件应无脱层、裂缝。桌斗利用钢板由机器冲压一次成型，端口作卷边处理增强刚性，以防尖利边角对人体的伤害。桌斗前端处冲压不少于两条上凸的加强筋以增强桌斗刚性。课桌两侧立板边缘打磨平滑后再喷漆，以防尖毛边刮伤人体；
13. 课桌面板与钢架的连接采用自攻钉固定，面板与钢架连接的自攻钉不少于八颗；
14.桌斗与桌架颜色为高光灰白色，脚套颜色为黑色；
二、学生课椅：
1.产品符合GB/T 3976-2014《学校课桌椅功能尺寸》中的功能尺寸及技术要求；
2.椅子椅座面尺寸：不小于宽360mm×深360mm，椅靠背面尺寸：不小于宽360mm×高150mm，椅背高不小于350mm；
3.座面高度：采用双柱升降课椅；高度440 mm（1号）、420 mm（2号）、400 mm（3号）、380mm（4号），允许误差±5mm，可根据上述高度进行调节；
4.钢材要求：椅脚架采用优质高频焊接（25×50mm）椭圆管，满焊，管壁厚度1.0mm及以上；椅脚两侧可调高度的立板采用优质冷轧板，厚度约为0.8mm及以上；椅子靠背支架采用优质高频焊接（约20×20mm）方管，管壁厚度不小于1.0mm。
5.课椅座面板厚≥10mm，主体采用优质环保橡胶木。
6. 课椅靠背要求是弧形的主体优质环保橡胶木,面板厚≥10mm。
7.课椅脚套采用优质PVC软塑料制作，每个脚套有倒钩技术功能，以防脱落；
8.课椅脚架固定要用螺栓、平垫片和弹簧垫片坚固，螺帽采用圆头螺帽，每侧安装数量均不能少于4颗；课椅两侧立板边缘打磨平滑后再喷漆，以防尖毛边刮伤人体；侧片采用圆形孔，安装好产品致使螺丝不能任意松垮，即能确保课桌椅的安全使用；
9.塑粉采用优质环保粉末涂料。
10.铁件部分均要经过除油、去锈、磷化处理再进行喷塑，然后经过180℃高温烘烤；
11.铁件的焊接均采用二氧化碳护焊进行焊接；
12.椅架颜色为高光灰白色，脚套颜色为黑色；
13.课椅面板、靠背板与钢架的连接采用抽芯钉连接，面板、靠背板与钢架连接的抽芯钉均不少于四根。必须提供课桌椅2019年以后具有检测资质的检测单位出具的合格检验报告复印件；</t>
  </si>
  <si>
    <t>每套配置清单如下</t>
  </si>
  <si>
    <t>一、学生课桌：
1.产品符合GB/T 3976-2014《学校课桌椅功能尺寸》中的功能尺寸及技术要求；
2.桌面尺寸：700mm×450mm；
桌子型号：采用双柱升降课桌；高度760mm（1号）、730mm（2号）、700mm（3号）、670mm（4号），允许误差±5mm，可根据上述高度进行调节；
3.桌斗尺寸：深370mm，长520mm，高115mm（净空）（以上尺寸允许±3mm)；桌斗与侧片采用高频焊接，不允许使用铆钉或螺钉连接；
4.钢材要求：桌斗与侧片采用优质冷轧板，课桌两侧可调高度的立板厚度约为0.8mm，桌斗板厚度约0.6mm，课桌脚立柱采用约25×50mm椭圆管，管壁厚度不小于1.0mm。
5. 桌面板厚不小于15mm，采用优质环保橡胶木。
6.课桌脚套采用优质PVC软塑料制作，每个脚套有倒钩技术功能，能有效防脱落；
7.桌斗桌脚架固定要用螺栓、平垫片和弹簧垫片坚固，螺帽采用圆头螺帽，每侧安装数量均不能少于4颗；侧片采用圆形孔，安装好产品致使螺丝不能任意松垮，确保课桌椅的安全使用；
8.塑粉采用优质环保粉末涂料；
9.铁件部分均要经过除油、去锈、磷化处理再进行喷塑，然后经过180℃以上高温烘烤；
10.铁件的焊接采用二氧化碳护焊进行焊接；
11.桌子左右两边要求配有挂钩，挂钩采用不小于1.2mm冷轧钢板一次冲压成型，规格不小于100×25×20mm，可用来挂学生书包，挂钩边缘经打磨处理，以防划伤手、书包；
12.冲压件应无脱层、裂缝。桌斗利用钢板由机器冲压一次成型，端口作卷边处理增强刚性，以防尖利边角对人体的伤害。桌斗前端处冲压不少于两条上凸的加强筋以增强桌斗刚性。课桌两侧立板边缘打磨平滑后再喷漆，以防尖毛边刮伤人体；
13. 课桌面板与钢架的连接采用自攻钉固定，面板与钢架连接的自攻钉不少于八颗；
14.桌斗与桌架颜色为高光灰白色，脚套颜色为黑色；
二、学生课椅：
1.产品符合GB/T 3976-2014《学校课桌椅功能尺寸》中的功能尺寸及技术要求；
2.椅子椅座面尺寸：不小于宽360mm×深360mm，椅靠背面尺寸：不小于宽360mm×高150mm，椅背高不小于350mm；
3.座面高度：采用双柱升降课椅；高度440 mm（1号）、420 mm（2号）、400 mm（3号）、380mm（4号），允许误差±5mm，可根据上述高度进行调节；
4.钢材要求：椅脚架采用优质高频焊接（25×50mm）椭圆管，满焊，管壁厚度1.0mm及以上；椅脚两侧可调高度的立板采用优质冷轧板，厚度约为0.8mm及以上；椅子靠背支架采用优质高频焊接（约20×20mm）方管，管壁厚度不小于1.0mm。
5.课椅座面板厚≥10mm，主体采用优质环保橡胶木。
6. 课椅靠背要求是弧形的主体优质环保橡胶木,面板厚≥10mm。
7.课椅脚套采用优质PVC软塑料制作，每个脚套有倒钩技术功能，以防脱落；
8.课椅脚架固定要用螺栓、平垫片和弹簧垫片坚固，螺帽采用圆头螺帽，每侧安装数量均不能少于4颗；课椅两侧立板边缘打磨平滑后再喷漆，以防尖毛边刮伤人体；侧片采用圆形孔，安装好产品致使螺丝不能任意松垮，即能确保课桌椅的安全使用；
9.塑粉采用优质环保粉末涂料。
10.铁件部分均要经过除油、去锈、磷化处理再进行喷塑，然后经过180℃高温烘烤；
11.铁件的焊接均采用二氧化碳护焊进行焊接；
12.椅架颜色为高光灰白色，脚套颜色为黑色；
13.课椅面板、靠背板与钢架的连接采用抽芯钉连接，面板、靠背板与钢架连接的抽芯钉均不少于四根。
必须提供课桌椅2019年以后具有检测资质的检测单位出具的合格检验报告复印件；</t>
  </si>
  <si>
    <t>中教室桌椅</t>
  </si>
  <si>
    <t>一、学生课桌：
1.产品符合GB/T 3976-2014《学校课桌椅功能尺寸》中的功能尺寸及技术要求；
2.桌面尺寸：700mm×450mm；
桌子型号：采用双柱升降课桌；高度760mm（1号）、730mm（2号）、700mm（3号）、670mm（4号），允许误差±5mm，可根据上述高度进行调节；
3.桌斗尺寸：深370mm，长520mm，高115mm（净空）（以上尺寸允许±3mm)；桌斗与侧片采用高频焊接，不允许使用铆钉或螺钉连接；
4.钢材要求：桌斗与侧片采用优质冷轧板，课桌两侧可调高度的立板厚度约为0.8mm，桌斗板厚度约0.6mm，课桌脚立柱采用约25×50mm椭圆管，管壁厚度不小于1.0mm。
5. 桌面板厚不小于15mm，采用优质环保橡胶木。
6.课桌脚套采用优质PVC软塑料制作，每个脚套有倒钩技术功能，能有效防脱落；
7.桌斗桌脚架固定要用螺栓、平垫片和弹簧垫片坚固，螺帽采用圆头螺帽，每侧安装数量均不能少于4颗；侧片采用圆形孔，安装好产品致使螺丝不能任意松垮，确保课桌椅的安全使用；
8.塑粉采用优质环保粉末涂料；
9.铁件部分均要经过除油、去锈、磷化处理再进行喷塑，然后经过180℃以上高温烘烤；
10.铁件的焊接采用二氧化碳护焊进行焊接；
11.桌子左右两边要求配有挂钩，挂钩采用不小于1.2mm冷轧钢板一次冲压成型，规格不小于100×25×20mm，可用来挂学生书包，挂钩边缘经打磨处理，以防划伤手、书包；
12.冲压件应无脱层、裂缝。桌斗利用钢板由机器冲压一次成型，端口作卷边处理增强刚性，以防尖利边角对人体的伤害。桌斗前端处冲压不少于两条上凸的加强筋以增强桌斗刚性。课桌两侧立板边缘打磨平滑后再喷漆，以防尖毛边刮伤人体；
13. 课桌面板与钢架的连接采用自攻钉固定，面板与钢架连接的自攻钉不少于八颗；
14.桌斗与桌架颜色为高光灰白色，脚套颜色为黑色；
二、学生课椅：
1.产品符合GB/T 3976-2014《学校课桌椅功能尺寸》中的功能尺寸及技术要求；
2.椅子椅座面尺寸：不小于宽360mm×深360mm，椅靠背面尺寸：不小于宽360mm×高150mm，椅背高不小于350mm；
3.座面高度：采用双柱升降课椅；高度440 mm（1号）、420 mm（2号）、400 mm（3号）、380mm（4号），允许误差±5mm，可根据上述高度进行调节；
4.钢材要求：椅脚架采用优质高频焊接（25×50mm）椭圆管，满焊，管壁厚度1.0mm及以上；椅脚两侧可调高度的立板采用优质冷轧板，厚度约为0.8mm及以上；椅子靠背支架采用优质高频焊接（约20×20mm）方管，管壁厚度不小于1.0mm。
5.课椅座面板厚≥10mm，主体采用优质环保橡胶木。
6. 课椅靠背要求是弧形的主体优质环保橡胶木,面板厚≥10mm。
7.课椅脚套采用优质PVC软塑料制作，每个脚套有倒钩技术功能，以防脱落；
8.课椅脚架固定要用螺栓、平垫片和弹簧垫片坚固，螺帽采用圆头螺帽，每侧安装数量均不能少于4颗；课椅两侧立板边缘打磨平滑后再喷漆，以防尖毛边刮伤人体；侧片采用圆形孔，安装好产品致使螺丝不能任意松垮，即能确保课桌椅的安全使用；
9.塑粉采用优质环保粉末涂料。
10.铁件部分均要经过除油、去锈、磷化处理再进行喷塑，然后经过180℃高温烘烤；
11.铁件的焊接均采用二氧化碳护焊进行焊接；
12.椅架颜色为高光灰白色，脚套颜色为黑色；
13.课椅面板、靠背板与钢架的连接采用抽芯钉连接，面板、靠背板与钢架连接的抽芯钉均不少于四根。
必须提供课桌椅2019年以后具有检测资质的检测单位出具的合格检验报告复印件；</t>
  </si>
  <si>
    <t>一、学生课桌：
1.产品符合GB/T 3976-2014《学校课桌椅功能尺寸》中的功能尺寸及技术要求；
2.桌面尺寸：700mm×450mm；
桌子型号：采用双柱升降课桌；高度760mm（1号）、730mm（2号）、700mm（3号）、670mm（4号），允许误差±5mm，可根据上述高度进行调节；
3.桌斗尺寸：深370mm，长520mm，高115mm（净空）（以上尺寸允许±3mm)；桌斗与侧片采用高频焊接，不允许使用铆钉或螺钉连接；
4.钢材要求：桌斗与侧片采用优质冷轧板，课桌两侧可调高度的立板厚度约为0.8mm，桌斗板厚度约0.6mm，课桌脚立柱采用约25×50mm椭圆管，管壁厚度不小于1.0mm。
5. 桌面板厚不小于15mm，采用优质环保橡胶木。
6.课桌脚套采用优质PVC软塑料制作，每个脚套有倒钩技术功能，能有效防脱落；
7.桌斗桌脚架固定要用螺栓、平垫片和弹簧垫片坚固，螺帽采用圆头螺帽，每侧安装数量均不能少于4颗；侧片采用圆形孔，安装好产品致使螺丝不能任意松垮，确保课桌椅的安全使用；
8.塑粉采用优质环保粉末涂料；
9.铁件部分均要经过除油、去锈、磷化处理再进行喷塑，然后经过180℃以上高温烘烤；
10.铁件的焊接采用二氧化碳护焊进行焊接；
11.桌子左右两边要求配有挂钩，挂钩采用不小于1.2mm冷轧钢板一次冲压成型，规格不小于100×25×20mm，可用来挂学生书包，挂钩边缘经打磨处理，以防划伤手、书包；
12.冲压件应无脱层、裂缝。桌斗利用钢板由机器冲压一次成型，端口作卷边处理增强刚性，以防尖利边角对人体的伤害。桌斗前端处冲压不少于两条上凸的加强筋以增强桌斗刚性。课桌两侧立板边缘打磨平滑后再喷漆，以防尖毛边刮伤人体；
13. 课桌面板与钢架的连接采用自攻钉固定，面板与钢架连接的自攻钉不少于八颗；
14.桌斗与桌架颜色为高光灰白色，脚套颜色为黑色；
二、学生课椅：
1.产品符合GB/T 3976-2014《学校课桌椅功能尺寸》中的功能尺寸及技术要求；
2.椅子椅座面尺寸：不小于宽360mm×深360mm，椅靠背面尺寸：不小于宽360mm×高150mm，椅背高不小于350mm；
3.座面高度：采用双柱升降课椅；高度440 mm（1号）、420 mm（2号）、400 mm（3号）、380mm（4号），允许误差±5mm，可根据上述高度进行调节；
4.钢材要求：椅脚架采用优质高频焊接（25×50mm）椭圆管，满焊，管壁厚度1.0mm及以上；椅脚两侧可调高度的立板采用优质冷轧板，厚度约为0.8mm及以上；椅子靠背支架采用优质高频焊接（约20×20mm）方管，管壁厚度不小于1.0mm。
5.课椅座面板厚≥10mm，主体采用优质环保橡胶木。
6. 课椅靠背要求是弧形的主体优质环保橡胶木,面板厚≥10mm。
7.课椅脚套采用优质PVC软塑料制作，每个脚套有倒钩技术功能，以防脱落；
8.课椅脚架固定要用螺栓、平垫片和弹簧垫片坚固，螺帽采用圆头螺帽，每侧安装数量均不能少于4颗；课椅两侧立板边缘打磨平滑后再喷漆，以防尖毛边刮伤人体；侧片采用圆形孔，安装好产品致使螺丝不能任意松垮，即能确保课桌椅的安全使用；
9.塑粉采用优质环保粉末涂料。
10.铁件部分均要经过除油、去锈、磷化处理再进行喷塑，然后经过180℃高温烘烤；
11.铁件的焊接均采用二氧化碳护焊进行焊接；
12.椅架颜色为高光灰白色，脚套颜色为黑色；
13.课椅面板、靠背板与钢架的连接采用抽芯钉连接，面板、靠背板与钢架连接的抽芯钉均不少于四根。必须提供课桌椅2019年以后具有检测资质的检测单位出具的合格检验报告复印件；</t>
  </si>
  <si>
    <t>一、学生课桌：
1.产品符合GB/T 3976-2014《学校课桌椅功能尺寸》中的功能尺寸及技术要求；
2.桌面尺寸：700mm×450mm；
桌子型号：采用双柱升降课桌；高度760mm（1号）、730mm（2号）、700mm（3号）、670mm（4号），允许误差±5mm，可根据上述高度进行调节；
3.桌斗尺寸：深370mm，长520mm，高115mm（净空）（以上尺寸允许±3mm)；桌斗与侧片采用高频焊接，不允许使用铆钉或螺钉连接；
4.钢材要求：桌斗与侧片采用优质冷轧板，课桌两侧可调高度的立板厚度约为0.8mm，桌斗板厚度约0.6mm，课桌脚立柱采用约25×50mm椭圆管，管壁厚度不小于1.0mm。
5. 桌面板厚不小于15mm，采用优质环保橡胶木。
6.课桌脚套采用优质PVC软塑料制作，每个脚套有倒钩技术功能，能有效防脱落；
7.桌斗桌脚架固定要用螺栓、平垫片和弹簧垫片坚固，螺帽采用圆头螺帽，每侧安装数量均不能少于4颗；侧片采用圆形孔，安装好产品致使螺丝不能任意松垮，确保课桌椅的安全使用；
8.塑粉采用优质环保粉末涂料；
9.铁件部分均要经过除油、去锈、磷化处理再进行喷塑，然后经过180℃以上高温烘烤；
10.铁件的焊接采用二氧化碳护焊进行焊接；
11.桌子左右两边要求配有挂钩，挂钩采用不小于1.2mm冷轧钢板一次冲压成型，规格不小于100×25×20mm，可用来挂学生书包，挂钩边缘经打磨处理，以防划伤手、书包；
12.冲压件应无脱层、裂缝。桌斗利用钢板由机器冲压一次成型，端口作卷边处理增强刚性，以防尖利边角对人体的伤害。桌斗前端处冲压不少于两条上凸的加强筋以增强桌斗刚性。课桌两侧立板边缘打磨平滑后再喷漆，以防尖毛边刮伤人体；
13. 课桌面板与钢架的连接采用自攻钉固定，面板与钢架连接的自攻钉不少于八颗；
14.桌斗与桌架颜色为高光灰白色，脚套颜色为黑色；
二、学生课椅：
1.产品符合GB/T 3976-2014《学校课桌椅功能尺寸》中的功能尺寸及技术要求；
2.椅子椅座面尺寸：不小于宽360mm×深360mm，椅靠背面尺寸：不小于宽360mm×高150mm，椅背高不小于350mm；
3.座面高度：采用双柱升降课椅；高度440 mm（1号）、420 mm（2号）、400 mm（3号）、380mm（4号），允许误差±5mm，可根据上述高度进行调节；
4.钢材要求：椅脚架采用优质高频焊接（25×50mm）椭圆管，满焊，管壁厚度1.0mm及以上；椅脚两侧可调高度的立板采用优质冷轧板，厚度约为0.8mm及以上；椅子靠背支架采用优质高频焊接（约20×20mm）方管，管壁厚度不小于1.0mm。
5.课椅座面板厚≥10mm，主体采用优质环保橡胶木。
6. 课椅靠背要求是弧形的主体优质环保橡胶木,面板厚≥10mm。
7.课椅脚套采用优质PVC软塑料制作，每个脚套有倒钩技术功能，以防脱落；
8.课椅脚架固定要用螺栓、平垫片和弹簧垫片坚固，螺帽采用圆头螺帽，每侧安装数量均不能少于4颗；课椅两侧立板边缘打磨平滑后再喷漆，以防尖毛边刮伤人体；侧片采用圆形孔，安装好产品致使螺丝不能任意松垮，即能确保课桌椅的安全使用；
9.塑粉采用优质环保粉末涂料。
10.铁件部分均要经过除油、去锈、磷化处理再进行喷塑，然后经过180℃高温烘烤；
11.铁件的焊接均采用二氧化碳护焊进行焊接；
12.椅架颜色为高光灰白色，脚套颜色为黑色；
13.课椅面板、靠背板与钢架的连接采用抽芯钉连接，面板、靠背板与钢架连接的抽芯钉均不少于四根。
必须提供课桌椅2019年以后具有检测资质的检测单位出具的合格检验报告复印件；</t>
  </si>
  <si>
    <t>投影机及幕布系统</t>
  </si>
  <si>
    <t>1.3LCD显示技术，液晶板尺寸≥0.64英寸；
2.标准亮度≥6000流明（ISO21118标准）；
3.对比度≥3000000:1；
4.标准分辨率1920*1200（WUXGA）；
5.光源：激光二极管，普通模式下光源更换周期≥20000小时；
6.过滤网更换周期最长可达20000小时； 
7.整机功率≤410W，最低待机功耗≤0.4W；内置扬声器≥10W；
8.镜头变焦≥1.6倍（手动），可垂直/水平位移（垂直+44%， 水平±20%）；
9.投射比1.09-1.77:1；照度均匀性≥85%；机器重量≥7.2KG；
10.HDMI*2，D-sub 15-pin输入*2（其中电脑2输入/输出可切换），RJ45*2（其中1个支持DIGITAL LINK），串口RS-232C*1，VIDEO IN*1，音频输入*3，音频输出*1，USB-A*1
11.自动强光感应功能，投影机内置环境光线传感器能根据环境光线变化自动进行相应的实时调节；
12.自定义光源输出，可自主调节光源输出功率，调整范围50%-100%；
13.环境亮度感应设定，根据安装位置亮度自动调整光源功率；
14.白板模式和黑板模式；
15.四角梯形校正功能；垂直±25°、水平±35°梯形校正；曲面校正功能；
16.USB-A接口可扩展无线模块，支持最多4台设备同时进行无线投影；
17.USB-A接口可作为电源DC输出端口（5V，最大2A）；
18.支持DIGITAL LINK技术，可通过网线传输视频和控制信号；
19.支持4K信号输入；
20.可通过网络输入投影，将来自局域网连接的设备图像显示为投影画面，无需外接模块；
21.厂家提供视频显示设备监控软件，通过局域网最多控制2048台投影机；
22.个性化开机LOGO设计，开机LOGO可更改为用户指定图案；
23.遥控ID设置，最多可设置64个ID，分别遥控多台投影机避免误操作；
24.兼容Crestron Connected 、AMX DD和PJLink™；
25.快门功能，画面冻结，数码变焦以及演示计时器功能；
26.自定义功能键；菜单屏幕显示关闭功能；
27.内置角度传感器，可自动切换地装/吊装状态；
28.快速启动和快速关机；直接断电保护功能；USB记忆卡浏览功能；
29.360°全方位自由安装；
30.机器面板、接口、遥控器采用全中文标识；                                                                                                                         电动投影幕：                                                                                                                                                   1.比例:16:10，尺寸（英寸）：180寸
2.投影面积（M）3.88*2.42、 左右下黑边各5公分、上黑边10公分
3.幕布：白玻纤幕
4.电动白塑幕布
5.选用漫反射幕面，有效散射角大于160度，亮度系数0.85-1.0之间，幕面经压纹消眩光处理。 具有彩色还原好，视场角大，光线柔和，长时间观看不易疲劳，使用寿命长的优点。采用先进的加工工艺，幕表面物理参数稳定衰减小，绿色环保的幕面材料无任何气味，幕面平整度好。</t>
  </si>
  <si>
    <t>台</t>
  </si>
  <si>
    <t>安装支架</t>
  </si>
  <si>
    <t>专用吊架</t>
  </si>
  <si>
    <t>活动绿板</t>
  </si>
  <si>
    <t xml:space="preserve">尺寸：4000mm*2000mm（按现场情况定制）
1、采用280℃高温烤漆板面，墨绿色、亚光，厚度≥0.3mm，没有明显眩光，板面表面附有一层透明保护膜，符合GB 28231-2011《书写板安全卫生要求》。正常使用年限10年。
2、采用优质防锈热镀锌钢板，厚度≥0.2mm，整张镀锌板，不得拼接。
3、采用防潮、耐腐蚀、阻燃、不老化、不分解、不产生有害物资、平整度良好的优质高密度挤塑板（xps），厚度不小于23mm，密度不小于38kg/立方米，双面需每50mm有开深度为2mm的收缩缝。
4、书写板内边框材料采用香槟色磨砂铝合金型材，边框尺寸30mm（宽）*26.4mm（厚）*1.2mm（壁厚）
5、书写板外边框材料采用香槟色磨砂铝合金型材，边框尺寸73mm（宽）*84mm（厚）*1.2mm（壁厚），
6、推拉滑轨采用银白色铝合金型材，57mm*16㎜*2.4㎜（壁厚），长6000MM，长度可根据实际尺寸调整。
7、滑轮为赛尼纶胶轮，内置高精度轴承，灵活耐磨不生锈。
8、每组由单独两块黑板组成，分左右两组。黑板可上下升降移动，里面用吊轨式双滑轮组，每组可左右平行推拉，滑轮组采用精密轴承、优质尼龙制作，滑动灵活，轻便，无间隙无噪音，下面用双滑轮组支撑，确保前后不晃动，升降板加装拉手，需设计防夹手功能。
9、上下升降采用钢丝绳传动，钢丝绳直径≥3mm，不得采用链条做为上下升降传动材料。
10、中间预留空间为2000㎜（可按实际尺寸调整），外型设计圆润无锐角外露。
11、包角：采用抗老化高强度ABS工程塑料注塑成型，不易碎，与边框颜色一致，双壁成腔流线型设计，不小于R3mm的圆角，无尖角毛刺。
12、外观：外框采用喷砂铝型材，有直射光时无反光，面板无损伤，无纵向的棱型，铝合金无划伤，无色差，平面板平整。
所有安装配件均为开模制作的标准件并作电镀锌防锈处理，采用隐型安装，安装后无任何可见安装件，使整体更为美观。
1、提供检测合格报告，检查标准为GB 28231-2011《书写板安全卫生要求》。
2、提供符合国家甲醛释放卫生要求的检验报告,检查标准GB 18580-2001《室内装饰装修材料、人造板及其制品中甲醛释放限量》。
</t>
  </si>
  <si>
    <t>讲台</t>
  </si>
  <si>
    <t xml:space="preserve">1、规格：钢木结构，教师讲台：5m×1.5m×0.2m,定制
</t>
  </si>
  <si>
    <t>音响系统</t>
  </si>
  <si>
    <t>一、数字无线话筒1个，耳戴麦1个
1、传输频率:2400MHz-2483MHz。
2、调制方式:GFSK。
3、频率响应:40Hz-20KHz。
4、支持120个频道发射,频道可切换;支持自动和手动搜索。
5、有效接收距离：≥20m。
6、可调节麦克风音量大小。
7、麦克风面板有用户自定义的功能键（不少于12个），使用可实现多种功能控制。
8、内置激光笔和无线键盘，具有电子教鞭功能。
9、液晶显示屏，可显示当前音量，电量，充电状态和频道信息等。
10、具有PPT翻页和一键黑屏/恢复功能。
11、双麦克风拾音功能（垂直与水平方向），采用手动切换（有按键开关控制）。
12、噪声消除电路功能，能消除开关机噪声。
13、无线话筒自带挂绳可调节的塑料背夹，无线话筒插入背夹后，无线话筒可以通过调整背夹的挂绳位置固定到使用者胸前的任意位置。 
14、1路3.5mm麦克风输入座，1路3.5mm耳机输出座。
15、内置可充式锂电池，电池持续续航时间≥8h。
16、USB接口，实现充电与数据通讯，升级管理操作。
17、带均衡设置可选择男声、女声。
18、产品通过国家质量认证中心CCC认证。
二、数字无线音箱3对
1、使用频率范围 ：2400 - 2483MHz。
2、调制方式：GFSK。
3、声音延迟≤0.5ms。
4、采样率：64K@16bit*2，频响为20-20KHz。
5、信噪比：≥85dBm。
6、与接收主机有效使用距离≥30米。
7、高音喇叭：3寸，4欧；低音喇叭：6.5寸，4欧。
8、音量32位数字可调，提供高低音、混音旋钮。
9、二路麦克风有线输入（音量独立可调）。
10、一路110V公共广播输入（权限可设置，音量独立可调），一路音频线性输出。
11、功率：50w×2。</t>
  </si>
  <si>
    <t>灯光系统</t>
  </si>
  <si>
    <t xml:space="preserve">一、绿色光环境系统（智慧版）
(一) 智慧教室灯（吸顶方灯）：30盏
★灯具类型：优质LED光源，采用侧发光平板灯；
灯具要求：
★1. 功率因素：&gt;0.95；
2. 照明功率密度：≤7(W/m²)；
3. 色温：4750K-5250K；
4. 显色指数：&gt;90(R9&gt;60)；
5. 整体教室工作面照度：&gt;300Lx；
6. 整体教室桌面照度均匀度：&gt;0.75；
7. 整体教室实测眩光值UGR：≤19；
以上灯具要求，需提供国家权威机构出具的检测报告复印件。
结构要求：
★1.感光部件能实时检测学生桌面照度，每盏灯之间状态相互关联协作，实现整个光环境的整体联动。
特色功能：
★1.采用高精度，低纹波、恒流技术供电，无频闪（波动深度小于0.33%），提供光源质量检测报告复印件；
★2.杜绝蓝光危害（等级为无危险类），提供光源质量检测报告复印件；
★3.每盏教室灯光照度均可以根据环境的变化自动调节，确保工作面照度均匀；同等照度条件下，综合节电效率达70%以上；
★4.灯具与灯具及控制设备之间无线组网、无线通讯，无需改造线路，升级改造简单易行；
5. 支持学校针对考试的特定模式，保证考场照明需求；
执行标准：《中小学教室照明技术规范》（T/JYBZ 005—2018）；
★提供所投灯CCC认证证书复印件。
(二) 智慧黑板灯：2盏
★灯具类型：优质LED光源，采用侧发光平板灯；
灯具要求：
★1. 功率因素：&gt;0.95；
2. 照明功率密度：≤7(W/m²)；
3. 色温：4750K-5250K；
4. 显色指数：&gt;90(R9&gt;60)；
5. 整体教室工作面照度：&gt;300Lx；
6. 整体教室桌面照度均匀度：&gt;0.75；
7. 整体教室实测眩光值UGR：≤19；
以上灯具要求，提供检测报告复印件。
结构要求：
1. 采用阻燃ABS外壳，顶部设有专门针对电源控制部分的独立空间，方便维修替换，灯顶部预留灯杆滑动模块，位置可前后移动；
★2.感光部件与灯具为一体化结构，拒绝单独外加，感光部件能实时检测学生桌面照度，每盏灯之间状态相互关联协作，实现整个光环境的整体联动。
特色功能：
★1.采用高精度，低纹波、恒流技术供电，无频闪（波动深度小于0.3%），提供光源质量检测报告复印件；
★2.杜绝蓝光危害（等级为无危险类），提供光源质量检测报告复印件；
★3.每盏教室灯光源输出功率均可以根据环境的变化自动调节，确保工作面照度均匀； 
★4.灯具与灯具及控制设备之间无线组网、无线通讯，无需改造线路，升级改造简单易行；
5. 支持学校针对考试的特定模式，保证考场照明需求；
执行标准：《中小学教室照明技术规范》（T/JYBZ 005—2018）；
★要求投标人提供所投灯CCC认证证书复印件。
</t>
  </si>
  <si>
    <t>智能融合信息终端</t>
  </si>
  <si>
    <t>1、 标准1U机架式设计, 适合安装于各类型机柜之中；通过内置WEB端可配置投影机开关机及通道码，支持双路投影机异步控制、支持电脑、麦克风、广播音量单独调节、支持≥14路物联设备联动开关且物联设备开关顺序及延时可设置。 
2、终端主板采用工业级高速700M主频嵌入式MIPS CPU,定制LINUX操作系统内核。设备可扩展集成音视频解码模块支持终端的IP数字广播、高清视频的实时接收、解码及播放，配合融合平台软件可设置优先级为0-99级音视频广播任务的切换、实现调课管理。
3、 设备支持配置信息实时上传，新设备可一键同步旧设备配置信息，设备断网后终端进入本地控制模式,支持本地设备开关及物联设备本地化控制。
4、板载集成千兆网络交换机网口≥5口,集成千兆SFP光口≥1路，支持≥4路VLAN划分，本机集成≥80W*2（40W*4）数字功放，功放输出具有短路、过载保护设计。
5、3.5mm音频输入接口≥2路, 3.5mm音频线性输出≥1路；幻象供电的麦克风输入接口≥2路，本机具备1路无线麦克风接收器，可直接接入同品牌无线麦克风。可升级集成DSP音频处理模块，具备自动回声消除、自动反馈抑制、自动降噪等特性。可实时调整设备参数，支持麦克风幻象供电、音色及增益调节。
6、内置集成3*2 HDMI交叉矩阵芯片，支持高清网络视频解码信号输出接口≥2路，其中输入信号支持HDMI高清接口≥3路，输出信号支持HDMI高清接口≥2路， HDBaseT接口≥1路。可编程RS232控制通信端口≥2路， USB通信接口≥2路，磁控锁控制输出≥1路，IO输入检测接口≥1路。
7、可接入14键按键式物联控制面板或5英寸液晶触控一体化面板。
8、本机所有电源插口采用万可防脱落电源输入及输出插口，独立电源输出接口≥3路, 支持对接入设备的供电管理。终端自带精密能耗计量芯片，可精确统计接入设备的能耗及使用时长。
9、支持本地操控，可管理教室接入设备及扩展的电源模块等；通过融合平台软件及微信小程序可实现远程对终端设备及物联模块进行定时集控管理（设备开机、关机、禁用、启用，物联模块通电、断电等）。</t>
  </si>
  <si>
    <t>触控面板</t>
  </si>
  <si>
    <t>1、 外壳采用工程塑料一次成型，采用隐藏式安装和走线，桌面整洁美观。
2、高分辨率5英寸工业触摸屏，四个常用触摸按键，内置扬声器、拾音器，可根据设备组成情况定制触摸控制内容及设备，支持一键中英文切换。
3、 待机状态下可显示设备联机网络信息、二维码扫码开机信息、支持学校LOGO定制。
4、 面板集成物联协议，可同时接入无线麦克风，及同时支持扩展电源模块≥14路的无线接入，支持同品牌物联模块本地控制≥8路；并支持对无线外接电源模块的智能管理，可根据时间通过平台软件自动执行电源模块所连接设备的开启与关闭、禁用与启用等策略，实现智能校园的统一管控。
5、集成IC卡读卡器，支持插卡或者刷卡两种开机模式，通过云平台系统支持二维码扫码开机。
6、触控面板集成音频编码功能，配合软件融合平台可实现远程IP对讲；支持广播信号本地暂停收听及音量调节。
7、支持设备故障报修功能，如中控故障、投影故障、电脑故障、扩音故障。
8、智能融合终端配套使用。</t>
  </si>
  <si>
    <t>个</t>
  </si>
  <si>
    <t>空调控制模块</t>
  </si>
  <si>
    <t>1、通过平台软件远程监控每个空调的运行状态，并通过现有网络对各教室的空调实时开关机及通断电控制。
2、空调控制终端通过无线方式与同品牌智能融合终端无缝连接，壁挂式安装，施工方便快捷，内置能耗计量芯片可实时检测空调运行状态并上报能耗数据，输入采用大功率防脱落插头，输出采用大功率咬合式接口，确保用电的绝对安全。
3、 授权用户可通过WEB、微信小程序等通信方式对空调进行远程的点对点、点对组、分组、定时/分时的开关机及通断电动作。
4、内置温湿度传感器，配合软件管理平台可实时显示当前区域温湿度状态。
5、远程空调模块可根据平台预先设定的控制模式自动运行，可选配操作面板对空调进行本地控制；
6、1路红外输出，可以控制红外设备开关机及其他模式切换；支持手动学习红外码，控制各类红外空调设备。
7、支持红外码的导入导出，无需每个终端进行红外学习。
8、 脱机情况下常按复位键可启动通电应急模式。
9、当检测与控制终端失联、断网时，可自动启动通电应急模式。</t>
  </si>
  <si>
    <t>86型电源控制盒</t>
  </si>
  <si>
    <t>1、220V 20A AC电源输入，支持两路输出，每路输出额定电流为10A，标准86型开关面板，可定制面板按键，按键功能可自定义设置，设备通断电本地开关按键，按键蜂鸣提示，LED双色灯（红/蓝）指示通断电、管理及故障状态。
2、基于2.4G无线射频协议，采用自有专利的无线传输协议，抗干扰性强，实现远程控制、数据传输。支持设备能耗统计，支持设备远程通断电控制，本地操作使能或禁用。
3、支持两路电源或一路窗帘控制， 配合本品牌空调控制器可实现两路空调设备的本地控制，支持平台统一集中/分组设备管理，支持设备自定义命名。
4、支持扩展后台对单个设备的通断电控制，支持移动端微信小程序对单个设备的通断电控制，当配置有本地控制权限时，支持本地开关功能，支持控制模块的远程定时开关控制。
5、 支持无线断链后，自动切换到本地操作状态，不影响设备的正常使用。</t>
  </si>
  <si>
    <t>电源控制模块</t>
  </si>
  <si>
    <t>1、电源控制器可通过无线和有线(RS-232)两种方式与同品牌智能融合终端系统无缝连接，可壁挂式安装，内置功率检测电路可实时检测负载运行状态，输入采用大功率防脱落插头，3路输出采用大功率咬合式防脱落接口，确保用电的绝对安全。
2、授权用户可通过WEB、微信小程序等通信方式对所连接的用电设备（风扇、电灯、窗帘等）进行远程的手动单点、批量或定时的通断电动作。
3、电源控制器可根据服务器预先设定的模式自动运行，可选配操作面板对所物联设备进行本地控制。
4、电源控制器自带能耗计量芯片，能实时统计能耗，并定时上传真实能耗数据。
5、3路电源独立输出，可以独立控制用电设备通断电，单路电源输出最大功率2200W，三路总功率可达6600W。
6、脱机情况下常按复位键可启动通电应急模式。
7、当检测与控制终端失联、断网时，可自动启动通电应急模式。</t>
  </si>
  <si>
    <t>控制台</t>
  </si>
  <si>
    <t>规格：订制，约589×440×1110×1310mm，</t>
  </si>
  <si>
    <t>张</t>
  </si>
  <si>
    <t>会议桌</t>
  </si>
  <si>
    <t>规格：约3200mm×1500mm×760mm，依实际环境订制；
优质绿色环保中密度纤板，面板采用 0.6㎜厚胡桃木皮贴面、胡桃实木封边、优质五金配件经过防虫、防腐等化学处理，各项技术指标均达IS9001国际标准。要求会议桌面板由多块拼接组合而成，配有二层隔板，颜色采用新胡桃木纹色，面板厚度不小于50mm。涂装：采用哑光聚脂漆，硬度大，耐压。</t>
  </si>
  <si>
    <t>会议椅</t>
  </si>
  <si>
    <t>椅子规格：约650×600×850mm，内质填充材料为优质高密度(60#)定型海绵；面料采用优质环保皮；配优质胡桃实木扶手，喷环保型聚脂哑光漆，实木脚架, 符合人体工程学设计。</t>
  </si>
  <si>
    <t>位</t>
  </si>
  <si>
    <t>资料柜</t>
  </si>
  <si>
    <t>1、规格：1200×500×1800mm
2、结构：铝合金框架结构，柜子上部为双开内嵌式玻璃门，下部为双开式木门，柜子上、下部各为三层，各层板高度可调。柜体为灰白色。
4、拉手：采用优质不锈钢材质制成，规格不小于100mm×10mm，不锈钢厚度不小于0.5mm。
6、玻璃：采用厚度≥4㎜厚白色浮法玻璃；
8、脚垫：脚垫为可调式，主体材料采用不锈钢、PVC塑料，螺纹杆直径不小于10mm，塑料底部直径不小于30mm、底部高度13mm，调节高度范围不小于±10mm。
9、产品质量检验要求（1）柜子的外形主要尺寸的尺寸偏差、形状和位置公差、材料要求、外观要求、表面理化性能要求以及柜子的力学性能要求应符合GB/T3324-2008《木家具通用技术条件》中的相关规定。（2）柜子中的有害物质限量应符合GB/18584-2001《室内装饰装修材料 木家具中有害物质限量》的规定。
10、投标人在投标文件中必须提供详细的仪器柜的产品设计图纸（含产品图、零部件图、装配图等）、五金配件表、产品工件明细表以及产品照(图)片(正视和侧视图)，否则投标无效。
11、投标人必须提供所投产品由具有合法检测资格的检测机构出具的检验报告复印件，否则投标无效。</t>
  </si>
  <si>
    <t>组</t>
  </si>
  <si>
    <t>储物柜</t>
  </si>
  <si>
    <t>规格：800×500×1800mm
材质：采用优质中密度纤维板, 双贴面防潮三聚氰胺板，板材厚度不小于15mm；配件：优质五金配件；封边：采用不小于1mm厚pvc封边条,采用自动封边机技术。</t>
  </si>
  <si>
    <t>窗帘电动装置</t>
  </si>
  <si>
    <t>高效静音电机，每根电动杆长度3M，具备欠压保护、过压保护、堵转保护功能，保证电机在各种情况下正常运转，整体承重不低于30KG；含窗帘；</t>
  </si>
  <si>
    <t>环境营造</t>
  </si>
  <si>
    <t>包括天花，地板，隔墙，机电，开关插座、吸音等</t>
  </si>
  <si>
    <t>交互智能一体机</t>
  </si>
  <si>
    <t xml:space="preserve">（一）整机设计性能
1.整机屏幕采用≥86英寸A级标准LED 液晶屏，图像分辨率≥3840*2160，屏幕显示灰度≥128灰阶，最高可实现256 灰阶，保障显示的清晰度与色彩饱满度。
2.触摸点数：安卓和Windows双系统支持20点触控；支持多人同时在白板上操作，支持多人同时书写和使用手势擦除，即写即擦；（提供检测报告并加盖厂家公章）
3.触控可达分辨率：32768×32768；首点响应时间≤4ms，连续响应时间≤2ms，触控有效识别≥3mm，定位精度：±0.1mm，书写延迟时间≤20ms。
4.交互式智能平板有效识别高度小于3mm，触摸物体距离玻璃外表面高度小于3mm时，触摸屏识别为点击操作。
5.整机通过低温负荷试验、高温负荷试验、低温贮藏试验、高温贮藏试验、震动试验等环境测试，同时整机经过产品可靠性检验，要求MTBF大于12万小时；
6.整机外壳采用金属材质，边角采用弧形设计，表面无尖锐边缘或凸起，整机屏幕两侧无物理快捷键,仅前置一颗物理按键；通过前置一颗物理按键可以一键调取软控菜单，一键锁定屏幕、一键解锁屏幕、一键一体机关机、一键电脑关机、一键节能待机，在节能待机状态下可节约能耗95％以上；（提供检测报告并加盖厂家公章） 
7.★整机自带嵌入式系统，采用四核CPU、六核GPU处理器，RAM≥2G、ROM≥8G。 
8.整机前置端口：≥1 路HDMI 输入（含 MHL2.0），≥1 路Touch USB，≥3 路USB3.0；同一个USB 接口支持同时在Windows及Android 系统下被读取；前置USB3.0可自定义成PC 或安卓单通道模式； 
9.★整机侧置≥1路双通道USB3.0接口，外接高拍仪/实物展台可以在Windows系统和Android系统下被读取。（提供检测报告并加盖厂家公章）
10.★可通过手势调取中控菜单，将设备常用的信号源切换、亮度调节、对比度调节、声音调节、图像比例调节、节能设置整合到同一中控菜单下，任意通道下、任何位置均可通过手势在屏幕上调取该触摸菜单，中控菜单无操作情况下自动隐藏、不占用显示空间，不接受自定义设置开启或者关闭中控菜单；（提供检测报告并加盖厂家公章）
11.★整机扬声器：功率15Wx2；支持DTS音效，系统设置内可控制DTS开关。
12.教学辅助菜单：在任意位置、通道下可通过手势调出教学辅助菜单，实现批注、截图、快捷白板、视频展台、画面冻结、调整分辨率、计时器、计算器等功能。
13.★电脑一键还原：整机支持通过前置物理按键或者软控菜单实现电脑系统一键还原功能，进行系统还原设置时，系统会进行确认选择，防止误操作。
14.★U盘模拟SD卡：整机具备U盘模拟SD卡功能，整机外接U盘后，开启此功能，可对整机存储进行扩展，可将应用程序安装到U盘中，应用程序可以在一体机中正常使用。（提供检测报告并加盖厂家公章）
15.★网络教学资源：整机具备一体机自主品牌的网络教学视频资源。（提供检测报告并加盖厂家公章）
16.★互动白板：（提供检测报告并加盖厂家公章）
A、书写：支持20种颜色笔的选择；支持滑动调整笔的粗细；
B、擦除：支持多种擦除方式，包括手势识别板擦，手动选择板擦、圈选擦除、清屏；
C、白板书写内容可导出PNG、PDF等格式
D、自定义笔锋效果；
E、图形智能识别：支持识别圆圈、方形、三角形，箭头；支持对图像大小做调整；
17.整机支持对系统硬盘，系统内存，触控框，PC模块，网络信息，光感系统进行检测，并根据不同模块给出问题提示原因，提供电话、二维码、邮箱三种保修方式，直接扫描系统提供的二维码进行在线客服问题保修，检测结果支持上传至信息管理系统。
（二）、内置电脑功能
1.为了保证交互平板产品后续可扩展性，一体机采用符合INTEL标准协议的80pin OPS接口；
2.处理器：Intel 酷睿I3或以上，主频2.4G或以上； 内存：4G DDR3或以上配置；硬盘：500G或以上配置；内置WiFi：IEEE 802.11n标准；内置网卡：10M/100M/1000M；
3.具有独立非外扩展的电脑USB接口,至少六个；USB延长线7根；
（三）备授课一体化软件
1.支持教师从区域共享资源、精品资源、学校校本资源库资源、教育云资源获取已有资源；（提供检测报告复印件加盖公章）
2.支持直接在Office PPT模式中登陆智慧教学系统帐号，支持在编辑时按教材章节精准一键引用教材资源（我的资源、共享资源、精品资源）；支持调用截屏、录屏工具；（提供检测报告复印件加盖公章）
3.支持教师从云端引用文本、图片、音频、视频、习题等类型的资源作为导学任务的素材发送给学生之用；支持一键调起微课录制工具录制微课导学资源发送给学生；
4.支持课后，自动保存课堂的教师板书、课堂录屏、学生互动记录，同时上传到云端，学生通过学生空间可以进行查看；
5.针对学生提交的习题导学内容，支持系统的自动判断，支持教师按照学生分析和习题分析维度查看作答情况；可以查看班级已提交人数、未提交人数、平均耗时、平均正确率等；学生分析可以查看每个学生的完成情况、提交时间、做题耗时、错题数、正确率等；习题分析可以查看每道习题学生的答案选择比例；
（四）、无线传屏功能
1.支持2.4G/5.0G双频传输；传输时延≤120ms；无线传输距离≥10m；
2.★无线传屏发射器与整机匹配后即可实现传屏功能，并且可通过触摸平板对外接电脑进行反向控制
3.支持非16：9电脑画面传屏，比例调节至全屏显示， excel/word等文档翻页流畅不模糊，鼠标移动零延迟；
</t>
  </si>
  <si>
    <t>一体机专用吊架</t>
  </si>
  <si>
    <t>万象活动绿板</t>
  </si>
  <si>
    <t>技术参数
1、 教师可根据自己的身高自由升降书写板调整书写板的高度， 选择最佳书写位置。教师站在一个固定地点，就可将书写板从上到下、从左到右任意书写，使书写板的使用率达到 100%；
2、当需要使电子白板时，将两块书写板推开；不需要电子白板时，将两块书写板合拢。
4100mm*1245mm（可根据一体机尺寸调整）
3、采用烤漆面板，墨绿色、亚光，厚度≥0.3mm，没有明显眩光，板面表面附有一层透明保护膜，符合GB 28231-2011《书写板安全卫生要求》。正常使用年限10年。
4、采用优质防锈热镀锌钢板，厚度≥0.22mm，整张镀锌板，不得拼接。
5、聚乙烯发泡板，厚度不小于10mm，密度不小于20kg/立方米
6、采用防腐、防锈、防潮的黑板专用粘胶漆，胶合牢固、经久耐用，永不脱壳，各项指标均达到国家环保要求。
7、采用可调赛尼纶套胶双轮,对活动书写板滑动灵活性可调
8、书写板边框材料采用香槟色喷砂铝合金型材，粉笔槽与书写板边框为连体材料。边框尺寸宽为40㎜×23㎜×1.0㎜（壁厚）±0.1。
9、采用抗老化高强度ABS工程塑料注塑成型，不易碎，与边框颜色一致，双壁成腔流线型设计，圆角无尖角毛刺。
10、采用配重块平衡、铝合金滑轨及钢丝绳双滑轮组传动，承重轮为尼龙轮，内嵌钢制轴承，钢丝绳采用3mm防锈无油钢丝绳，确保承重力；为防止跳槽，装有安全装置及防跳装置。
11、传动装置采用钢铝结合的结构，所有钢制部件必须作电镀锌防锈处理，横向装置：铝合金横向滑轨：57mm×16㎜×2.5㎜（壁厚）±0.1，滑轮为赛尼纶胶轮，内置高精度轴承，灵活耐磨不生锈。每块黑板的滑轮不少于 8 个。轨道的两端配置减震橡胶装置。
12、纵向装置：铝合金纵向滑轨：75mm×65㎜×1.5㎜（壁厚）±0.1，传动装置安装在上梁铝型材内，以赛尼纶齿轮、滑轮为轴，采用钢丝绳传动，内配置减震装置。
13、上下升降幅度、左右推拉幅度可调可控。
14、上下升降幅度达到：450㎜
15、中间预留空间为2000㎜，也按实际情况调整。
16、外型设计圆润无锐角外露。
17、外观：采用香槟色喷砂铝合金型材，有直射光时无反光，面板无损伤，无纵向的棱型，铝合金无划伤，无色差，平面板平整。
18、所有安装配件均为开模制作的标准件并作电镀锌防锈处理，采用隐型安装，安装后无任何可见安装件，使整体更为美观，安装后竖向、横向滑动灵活无晃动。
19、在维修电子白板时，可自由拆卸电子白板，不需拆卸黑板。</t>
  </si>
  <si>
    <t>讲桌</t>
  </si>
  <si>
    <r>
      <rPr>
        <sz val="10"/>
        <color theme="1"/>
        <rFont val="宋体"/>
        <family val="3"/>
        <charset val="134"/>
        <scheme val="minor"/>
      </rPr>
      <t>1、外形尺寸：1200mm*670mm*950mm（长*宽*高）（</t>
    </r>
    <r>
      <rPr>
        <sz val="10"/>
        <color theme="1"/>
        <rFont val="宋体"/>
        <family val="3"/>
        <charset val="134"/>
      </rPr>
      <t>±</t>
    </r>
    <r>
      <rPr>
        <sz val="10"/>
        <color theme="1"/>
        <rFont val="宋体"/>
        <family val="3"/>
        <charset val="134"/>
        <scheme val="minor"/>
      </rPr>
      <t>5cm）
2、材质：台面和键盘托选用一次成型的注塑（壁厚大于4mm），
3、采用三包围结构，包围外侧一次成型木纹效果，桌面要求不能出现金属板材；
4、桌体采用钢制，承重部位材料厚度1.2mm；其他1.2mm。
5、钢制部分表面静电喷塑处理，塑粉要求采用细沙纹，喷后均匀；显示器窗口上嵌式安装10mm厚钢化玻璃，有效显示范围不小于19英寸宽屏；
6、带有独立中控盒，单独锁闭。
7、采用注塑和钢制结构结合；
8、采用挂式隔板支架，层高可调节，在左右穿线开孔处加有绝缘胶套，前部和左右门均可打开。</t>
    </r>
  </si>
  <si>
    <t>无线话筒</t>
  </si>
  <si>
    <t xml:space="preserve">无线话筒：
1.耳戴式麦克风集音频发射处理器、天线、电池、拾音麦克风于一体，配合一体化有源音箱，无需任何外接辅助设备即可实现本地扩声功能。
2.麦克风和功放音箱之间采用数字U段传输技术，有效避免环境中2.4G信号干扰，例如蓝牙及WIFI设备。
3.支持智能红外对码及UHF对码，可在2s内快速完成与教学扩声音箱对码，无需繁琐操作。可与移动音箱或录播主机对码连接。
4.麦克风音频采集单元距离讲话人嘴边距离不超过3cm，保证拾音效果。
5.采用轻量化设计，整机重量不超过15g，长时间佩戴无疲劳感。
6.佩戴部位采用耳戴式设计，无需手持或绕耳固定，。
7.配件中附带两种大小的耳塞，耳塞采用透气结构设计，不影响佩戴者听力。
8.采用触点磁吸式充电方式，支持快速充电与超低功耗工作模式，课间充电10分钟，实现80分钟续航。
9.麦克风距离音箱最大有效工作距离≥10米，保证全教室覆盖。
</t>
  </si>
  <si>
    <t>功放音响</t>
  </si>
  <si>
    <t>功放音箱：
1.采用功放与有源音箱一体化设计，内置麦克风无线接收模块，帮助教师实现多媒体扩音以及本地扩声功能。
2.双音箱有线连接，机箱采用塑胶材质，保护设备免受环境影响。
3.输出额定功率: 2*15W，喇叭单元尺寸≥5寸。
4.端口：220V电源接口*1、Line in*1、USB*1。
5.麦克风和功放音箱之间采用数字U段传输技术，有效避免环境中2.4G信号干扰，例如蓝牙及WIFI设备。
6.配置独立音频数字信号处理芯片，支持啸叫抑制功能。
7.支持教师扩声和输入音源叠加输出，避免环境杂音干扰采集效果。</t>
  </si>
  <si>
    <t>对</t>
  </si>
  <si>
    <t>机柜</t>
  </si>
  <si>
    <t>22U规格尺寸，内附电源插座，网络插座，挂墙或其他安装</t>
  </si>
  <si>
    <t>安装调试及辅材</t>
  </si>
  <si>
    <t>含辅材、安装、调试、培训售后等费用</t>
  </si>
  <si>
    <t xml:space="preserve">（一）整机设计性能
1.整机屏幕采用≥86英寸A级标准LED 液晶屏，图像分辨率≥3840*2160，屏幕显示灰度≥128灰阶，最高可实现256 灰阶，保障显示的清晰度与色彩饱满度。
2.触摸点数：安卓和Windows双系统支持20点触控；支持多人同时在白板上操作，支持多人同时书写和使用手势擦除，即写即擦；（提供检测报告并加盖厂家公章）
3.触控可达分辨率：32768×32768；首点响应时间≤4ms，连续响应时间≤2ms，触控有效识别≥3mm，定位精度：±0.1mm，书写延迟时间≤20ms。
4.交互式智能平板有效识别高度小于3mm，触摸物体距离玻璃外表面高度小于3mm时，触摸屏识别为点击操作。
5.整机通过低温负荷试验、高温负荷试验、低温贮藏试验、高温贮藏试验、震动试验等环境测试，同时整机经过产品可靠性检验，要求MTBF大于12万小时；
6.整机外壳采用金属材质，边角采用弧形设计，表面无尖锐边缘或凸起，整机屏幕两侧无物理快捷键,仅前置一颗物理按键；通过前置一颗物理按键可以一键调取软控菜单，一键锁定屏幕、一键解锁屏幕、一键一体机关机、一键电脑关机、一键节能待机，在节能待机状态下可节约能耗95％以上；（提供检测报告并加盖厂家公章） 
7.★整机自带嵌入式系统，采用四核CPU、六核GPU处理器，RAM≥2G、ROM≥8G。 
8.整机前置端口：≥1 路HDMI 输入（含 MHL2.0），≥1 路Touch USB，≥3 路USB3.0；同一个USB 接口支持同时在Windows及Android 系统下被读取；前置USB3.0可自定义成PC 或安卓单通道模式； 
9.★整机侧置≥1路双通道USB3.0接口，外接高拍仪/实物展台可以在Windows系统和Android系统下被读取。（提供检测报告并加盖厂家公章）
10.★可通过手势调取中控菜单，将设备常用的信号源切换、亮度调节、对比度调节、声音调节、图像比例调节、节能设置整合到同一中控菜单下，任意通道下、任何位置均可通过手势在屏幕上调取该触摸菜单，中控菜单无操作情况下自动隐藏、不占用显示空间，不接受自定义设置开启或者关闭中控菜单；（提供检测报告并加盖厂家公章）
11.★整机扬声器：功率15Wx2；支持DTS音效，系统设置内可控制DTS开关。
12.教学辅助菜单：在任意位置、通道下可通过手势调出教学辅助菜单，实现批注、截图、快捷白板、视频展台、画面冻结、调整分辨率、计时器、计算器等功能。
13.★电脑一键还原：整机支持通过前置物理按键或者软控菜单实现电脑系统一键还原功能，进行系统还原设置时，系统会进行确认选择，防止误操作。
14.★U盘模拟SD卡：整机具备U盘模拟SD卡功能，整机外接U盘后，开启此功能，可对整机存储进行扩展，可将应用程序安装到U盘中，应用程序可以在一体机中正常使用。（提供检测报告并加盖厂家公章）
15.★网络教学资源：整机具备一体机自主品牌的网络教学视频资源。（提供检测报告并加盖厂家公章）
16.★互动白板：（提供检测报告并加盖厂家公章）
A、书写：支持20种颜色笔的选择；支持滑动调整笔的粗细；
B、擦除：支持多种擦除方式，包括手势识别板擦，手动选择板擦、圈选擦除、清屏；
C、白板书写内容可导出PNG、PDF等格式
D、自定义笔锋效果；
E、图形智能识别：支持识别圆圈、方形、三角形，箭头；支持对图像大小做调整；
17.整机支持对系统硬盘，系统内存，触控框，PC模块，网络信息，光感系统进行检测，并根据不同模块给出问题提示原因，提供电话、二维码、邮箱三种保修方式，直接扫描系统提供的二维码进行在线客服问题保修，检测结果支持上传至信息管理系统。
（二）、内置电脑功能
1.为了保证交互平板产品后续可扩展性，一体机采用符合INTEL标准协议的80pin OPS接口；
2.处理器：Intel 酷睿I3或以上，主频2.4G或以上； 内存：4G DDR3或以上配置；硬盘：500G或以上配置；内置WiFi：IEEE 802.11n标准；内置网卡：10M/100M/1000M；
3.具有独立非外扩展的电脑USB接口,至少六个；USB延长线7根；
（三）备授课一体化软件
1.支持教师从区域共享资源、精品资源、学校校本资源库资源、教育云资源获取已有资源；（提供检测报告并加盖厂家公章）
2.支持直接在Office PPT模式中登陆智慧教学系统帐号，支持在编辑时按教材章节精准一键引用教材资源（我的资源、共享资源、精品资源）；支持调用截屏、录屏工具；（提供检测报告并加盖厂家公章）
3.支持教师从云端引用文本、图片、音频、视频、习题等类型的资源作为导学任务的素材发送给学生之用；支持一键调起微课录制工具录制微课导学资源发送给学生；
4.支持课后，自动保存课堂的教师板书、课堂录屏、学生互动记录，同时上传到云端，学生通过学生空间可以进行查看；
5.针对学生提交的习题导学内容，支持系统的自动判断，支持教师按照学生分析和习题分析维度查看作答情况；可以查看班级已提交人数、未提交人数、平均耗时、平均正确率等；学生分析可以查看每个学生的完成情况、提交时间、做题耗时、错题数、正确率等；习题分析可以查看每道习题学生的答案选择比例；
（四）、无线传屏功能
1.支持2.4G/5.0G双频传输；传输时延≤120ms；无线传输距离≥10m；
2.★无线传屏发射器与整机匹配后即可实现传屏功能，并且可通过触摸平板对外接电脑进行反向控制
3.支持非16：9电脑画面传屏，比例调节至全屏显示， excel/word等文档翻页流畅不模糊，鼠标移动零延迟；
</t>
  </si>
  <si>
    <t xml:space="preserve">（一）整机设计性能
1.整机屏幕采用≥70英寸A级标准LED 液晶屏，图像分辨率≥3840*2160，屏幕显示灰度≥128灰阶，最高可实现256 灰阶，保障显示的清晰度与色彩饱满度。
2.触摸点数：安卓和Windows双系统支持20点触控；支持多人同时在白板上操作，支持多人同时书写和使用手势擦除，即写即擦；（提供检测报告并加盖厂家公章）
3.触控可达分辨率：32768×32768；首点响应时间≤4ms，连续响应时间≤2ms，触控有效识别≥3mm，定位精度：±0.1mm，书写延迟时间≤20ms。
4.交互式智能平板有效识别高度小于3mm，触摸物体距离玻璃外表面高度小于3mm时，触摸屏识别为点击操作。
5.整机通过低温负荷试验、高温负荷试验、低温贮藏试验、高温贮藏试验、震动试验等环境测试，同时整机经过产品可靠性检验，要求MTBF大于12万小时；
6.整机外壳采用金属材质，边角采用弧形设计，表面无尖锐边缘或凸起，整机屏幕两侧无物理快捷键,仅前置一颗物理按键；通过前置一颗物理按键可以一键调取软控菜单，一键锁定屏幕、一键解锁屏幕、一键一体机关机、一键电脑关机、一键节能待机，在节能待机状态下可节约能耗95％以上；（提供检测报告并加盖厂家公章） 
7.★整机自带嵌入式系统，采用四核CPU、六核GPU处理器，RAM≥2G、ROM≥8G。 
8.整机前置端口：≥1 路HDMI 输入（含 MHL2.0），≥1 路Touch USB，≥3 路USB3.0；同一个USB 接口支持同时在Windows及Android 系统下被读取；前置USB3.0可自定义成PC 或安卓单通道模式； 
9.★整机侧置≥1路双通道USB3.0接口，外接高拍仪/实物展台可以在Windows系统和Android系统下被读取。（提供检测报告并加盖厂家公章）
10.★可通过手势调取中控菜单，将设备常用的信号源切换、亮度调节、对比度调节、声音调节、图像比例调节、节能设置整合到同一中控菜单下，任意通道下、任何位置均可通过手势在屏幕上调取该触摸菜单，中控菜单无操作情况下自动隐藏、不占用显示空间，不接受自定义设置开启或者关闭中控菜单；（提供检测报告并加盖厂家公章）
11.★整机扬声器：功率15Wx2；支持DTS音效，系统设置内可控制DTS开关。
12.教学辅助菜单：在任意位置、通道下可通过手势调出教学辅助菜单，实现批注、截图、快捷白板、视频展台、画面冻结、调整分辨率、计时器、计算器等功能。
13.★电脑一键还原：整机支持通过前置物理按键或者软控菜单实现电脑系统一键还原功能，进行系统还原设置时，系统会进行确认选择，防止误操作。
14.★U盘模拟SD卡：整机具备U盘模拟SD卡功能，整机外接U盘后，开启此功能，可对整机存储进行扩展，可将应用程序安装到U盘中，应用程序可以在一体机中正常使用。（提供检测报告并加盖厂家公章）
15.★网络教学资源：整机具备一体机自主品牌的网络教学视频资源。（提供检测报告并加盖厂家公章）
16.★互动白板：（提供检测报告并加盖厂家公章）
A、书写：支持20种颜色笔的选择；支持滑动调整笔的粗细；
B、擦除：支持多种擦除方式，包括手势识别板擦，手动选择板擦、圈选擦除、清屏；
C、白板书写内容可导出PNG、PDF等格式
D、自定义笔锋效果；
E、图形智能识别：支持识别圆圈、方形、三角形，箭头；支持对图像大小做调整；
17.整机支持对系统硬盘，系统内存，触控框，PC模块，网络信息，光感系统进行检测，并根据不同模块给出问题提示原因，提供电话、二维码、邮箱三种保修方式，直接扫描系统提供的二维码进行在线客服问题保修，检测结果支持上传至信息管理系统。
（二）、内置电脑功能
1.为了保证交互平板产品后续可扩展性，一体机采用符合INTEL标准协议的80pin OPS接口；
2.处理器：Intel 酷睿I3或以上，主频2.4G或以上； 内存：4G DDR3或以上配置；硬盘：500G或以上配置；内置WiFi：IEEE 802.11n标准；内置网卡：10M/100M/1000M；
3.具有独立非外扩展的电脑USB接口,至少六个；USB延长线7根；
（三）备授课一体化软件
1.支持教师从区域共享资源、精品资源、学校校本资源库资源、教育云资源获取已有资源；（提供检测报告复印件加盖公章）
2.支持直接在Office PPT模式中登陆智慧教学系统帐号，支持在编辑时按教材章节精准一键引用教材资源（我的资源、共享资源、精品资源）；支持调用截屏、录屏工具；（提供检测报告复印件加盖公章）
3.支持教师从云端引用文本、图片、音频、视频、习题等类型的资源作为导学任务的素材发送给学生之用；支持一键调起微课录制工具录制微课导学资源发送给学生；
4.支持课后，自动保存课堂的教师板书、课堂录屏、学生互动记录，同时上传到云端，学生通过学生空间可以进行查看；
5.针对学生提交的习题导学内容，支持系统的自动判断，支持教师按照学生分析和习题分析维度查看作答情况；可以查看班级已提交人数、未提交人数、平均耗时、平均正确率等；学生分析可以查看每个学生的完成情况、提交时间、做题耗时、错题数、正确率等；习题分析可以查看每道习题学生的答案选择比例；
（四）、无线传屏功能
1.支持2.4G/5.0G双频传输；传输时延≤120ms；无线传输距离≥10m；
2.★无线传屏发射器与整机匹配后即可实现传屏功能，并且可通过触摸平板对外接电脑进行反向控制
3.支持非16：9电脑画面传屏，比例调节至全屏显示， excel/word等文档翻页流畅不模糊，鼠标移动零延迟；
</t>
  </si>
  <si>
    <t>技术参数
1、 教师可根据自己的身高自由升降书写板调整书写板的高度， 选择最佳书写位置。教师站在一个固定地点，就可将书写板从上到下、从左到右任意书写，使书写板的使用率达到 100%；
2、当需要使电子白板时，将两块书写板推开；不需要电子白板时，将两块书写板合拢。3600mm*1245mm（可根据一体机尺寸调整）
3、采用烤漆面板，墨绿色、亚光，厚度≥0.3mm，没有明显眩光，板面表面附有一层透明保护膜，符合GB 28231-2011《书写板安全卫生要求》。正常使用年限10年。
4、采用优质防锈热镀锌钢板，厚度≥0.22mm，整张镀锌板，不得拼接。
5、聚乙烯发泡板，厚度不小于10mm，密度不小于20kg/立方米
6、采用防腐、防锈、防潮的黑板专用粘胶漆，胶合牢固、经久耐用，永不脱壳，各项指标均达到国家环保要求。
7、采用可调赛尼纶套胶双轮,对活动书写板滑动灵活性可调
8、书写板边框材料采用香槟色喷砂铝合金型材，粉笔槽与书写板边框为连体材料。边框尺寸宽为40㎜×23㎜×1.0㎜（壁厚）±0.1。
9、采用抗老化高强度ABS工程塑料注塑成型，不易碎，与边框颜色一致，双壁成腔流线型设计，圆角无尖角毛刺。
10、采用配重块平衡、铝合金滑轨及钢丝绳双滑轮组传动，承重轮为尼龙轮，内嵌钢制轴承，钢丝绳采用3mm防锈无油钢丝绳，确保承重力；为防止跳槽，装有安全装置及防跳装置。
11、传动装置采用钢铝结合的结构，所有钢制部件必须作电镀锌防锈处理，横向装置：铝合金横向滑轨：57mm×16㎜×2.5㎜（壁厚）±0.1，滑轮为赛尼纶胶轮，内置高精度轴承，灵活耐磨不生锈。每块黑板的滑轮不少于 8 个。轨道的两端配置减震橡胶装置。
12、纵向装置：铝合金纵向滑轨：75mm×65㎜×1.5㎜（壁厚）±0.1，传动装置安装在上梁铝型材内，以赛尼纶齿轮、滑轮为轴，采用钢丝绳传动，内配置减震装置。
13、上下升降幅度、左右推拉幅度可调可控。
14、上下升降幅度达到：450㎜
15、中间预留空间为2000㎜，也按实际情况调整。
16、外型设计圆润无锐角外露。
17、外观：采用香槟色喷砂铝合金型材，有直射光时无反光，面板无损伤，无纵向的棱型，铝合金无划伤，无色差，平面板平整。
18、所有安装配件均为开模制作的标准件并作电镀锌防锈处理，采用隐型安装，安装后无任何可见安装件，使整体更为美观，安装后竖向、横向滑动灵活无晃动。
19、在维修电子白板时，可自由拆卸电子白板，不需拆卸黑板。</t>
  </si>
  <si>
    <t>无线话筒：
1.耳戴式麦克风集音频发射处理器、天线、电池、拾音麦克风于一体，配合一体化有源音箱，无需任何外接辅助设备即可实现本地扩声功能。
2.麦克风和功放音箱之间采用数字U段传输技术，有效避免环境中2.4G信号干扰，例如蓝牙及WIFI设备。
3.支持智能红外对码及UHF对码，可在2s内快速完成与教学扩声音箱对码，无需繁琐操作。可与移动音箱或录播主机对码连接。
4.麦克风音频采集单元距离讲话人嘴边距离不超过3cm，保证拾音效果。
5.采用轻量化设计，整机重量不超过15g，长时间佩戴无疲劳感。
6.佩戴部位采用耳戴式设计，无需手持或绕耳固定，。
7.配件中附带两种大小的耳塞，耳塞采用透气结构设计，不影响佩戴者听力。
8.采用触点磁吸式充电方式，支持快速充电与超低功耗工作模式，课间充电10分钟，实现80分钟续航。
9.麦克风距离音箱最大有效工作距离≥10米，保证全教室覆盖。</t>
  </si>
  <si>
    <t>含辅材、搬运、安装、调试、培训售后等费用</t>
  </si>
  <si>
    <t>中教室多媒体</t>
  </si>
  <si>
    <t xml:space="preserve">（一）整机设计性能
1.整机屏幕采用≥70英寸A级标准LED 液晶屏，图像分辨率≥3840*2160，屏幕显示灰度≥128灰阶，最高可实现256 灰阶，保障显示的清晰度与色彩饱满度。
2.触摸点数：安卓和Windows双系统支持20点触控；支持多人同时在白板上操作，支持多人同时书写和使用手势擦除，即写即擦；（提供检测报告并加盖厂家公章）
3.触控可达分辨率：32768×32768；首点响应时间≤4ms，连续响应时间≤2ms，触控有效识别≥3mm，定位精度：±0.1mm，书写延迟时间≤20ms。
4.交互式智能平板有效识别高度小于3mm，触摸物体距离玻璃外表面高度小于3mm时，触摸屏识别为点击操作。
5.整机通过低温负荷试验、高温负荷试验、低温贮藏试验、高温贮藏试验、震动试验等环境测试，同时整机经过产品可靠性检验，要求MTBF大于12万小时；
6.整机外壳采用金属材质，边角采用弧形设计，表面无尖锐边缘或凸起，整机屏幕两侧无物理快捷键,仅前置一颗物理按键；通过前置一颗物理按键可以一键调取软控菜单，一键锁定屏幕、一键解锁屏幕、一键一体机关机、一键电脑关机、一键节能待机，在节能待机状态下可节约能耗95％以上；（提供检测报告并加盖厂家公章） 
7.★整机自带嵌入式系统，采用四核CPU、六核GPU处理器，RAM≥2G、ROM≥8G。 
8.整机前置端口：≥1 路HDMI 输入（含 MHL2.0），≥1 路Touch USB，≥3 路USB3.0；同一个USB 接口支持同时在Windows及Android 系统下被读取；前置USB3.0可自定义成PC 或安卓单通道模式； 
9.★整机侧置≥1路双通道USB3.0接口，外接高拍仪/实物展台可以在Windows系统和Android系统下被读取。（提供检测报告并加盖厂家公章）
10.★可通过手势调取中控菜单，将设备常用的信号源切换、亮度调节、对比度调节、声音调节、图像比例调节、节能设置整合到同一中控菜单下，任意通道下、任何位置均可通过手势在屏幕上调取该触摸菜单，中控菜单无操作情况下自动隐藏、不占用显示空间，不接受自定义设置开启或者关闭中控菜单；（提供检测报告并加盖厂家公章）
11.★整机扬声器：功率15Wx2；支持DTS音效，系统设置内可控制DTS开关。
12.教学辅助菜单：在任意位置、通道下可通过手势调出教学辅助菜单，实现批注、截图、快捷白板、视频展台、画面冻结、调整分辨率、计时器、计算器等功能。
13.★电脑一键还原：整机支持通过前置物理按键或者软控菜单实现电脑系统一键还原功能，进行系统还原设置时，系统会进行确认选择，防止误操作。
14.★U盘模拟SD卡：整机具备U盘模拟SD卡功能，整机外接U盘后，开启此功能，可对整机存储进行扩展，可将应用程序安装到U盘中，应用程序可以在一体机中正常使用。（提供检测报告并加盖厂家公章）
15.★网络教学资源：整机具备一体机自主品牌的网络教学视频资源。（提供检测报告并加盖厂家公章）
16.★互动白板：（提供检测报告并加盖厂家公章）
A、书写：支持20种颜色笔的选择；支持滑动调整笔的粗细；
B、擦除：支持多种擦除方式，包括手势识别板擦，手动选择板擦、圈选擦除、清屏；
C、白板书写内容可导出PNG、PDF等格式
D、自定义笔锋效果；
E、图形智能识别：支持识别圆圈、方形、三角形，箭头；支持对图像大小做调整；
17.整机支持对系统硬盘，系统内存，触控框，PC模块，网络信息，光感系统进行检测，并根据不同模块给出问题提示原因，提供电话、二维码、邮箱三种保修方式，直接扫描系统提供的二维码进行在线客服问题保修，检测结果支持上传至信息管理系统。
（二）、内置电脑功能
1.为了保证交互平板产品后续可扩展性，一体机采用符合INTEL标准协议的80pin OPS接口；
2.处理器：Intel 酷睿I3或以上，主频2.4G或以上； 内存：4G DDR3或以上配置；硬盘：500G或以上配置；内置WiFi：IEEE 802.11n标准；内置网卡：10M/100M/1000M；
3.具有独立非外扩展的电脑USB接口,至少六个；USB延长线7根；
（三）备授课一体化软件
1.支持教师从区域共享资源、精品资源、学校校本资源库资源、教育云资源获取已有资源；（提供检测报告复印件加盖公章）
2.支持直接在Office PPT模式中登陆智慧教学系统帐号，支持在编辑时按教材章节精准一键引用教材资源（我的资源、共享资源、精品资源）；支持调用截屏、录屏工具；（提供检测报告复印件加盖公章）
3.支持教师从云端引用文本、图片、音频、视频、习题等类型的资源作为导学任务的素材发送给学生之用；支持一键调起微课录制工具录制微课导学资源发送给学生；
4.支持课后，自动保存课堂的教师板书、课堂录屏、学生互动记录，同时上传到云端，学生通过学生空间可以进行查看；
5.针对学生提交的习题导学内容，支持系统的自动判断，支持教师按照学生分析和习题分析维度查看作答情况；可以查看班级已提交人数、未提交人数、平均耗时、平均正确率等；学生分析可以查看每个学生的完成情况、提交时间、做题耗时、错题数、正确率等；习题分析可以查看每道习题学生的答案选择比例；
（四）、无线传屏功能
1.支持2.4G/5.0G双频传输；传输时延≤120ms；无线传输距离≥10m；
2.★无线传屏发射器与整机匹配后即可实现传屏功能，并且可通过触摸平板对外接电脑进行反向控制
3.支持非16：9电脑画面传屏，比例调节至全屏显示， excel/word等文档翻页流畅不模糊，鼠标移动零延迟；
</t>
  </si>
  <si>
    <t>小教室多媒体
（高中）</t>
  </si>
  <si>
    <t>技术参数
1、 教师可根据自己的身高自由升降书写板调整书写板的高度， 选择最佳书写位置。教师站在一个固定地点，就可将书写板从上到下、从左到右任意书写，使书写板的使用率达到 100%；
2、当需要使电子白板时，将两块书写板推开；不需要电子白板时，将两块书写板合拢。3600mm*1245mm（可根据一体机尺寸调整）
3、采用烤漆面板，墨绿色、亚光，厚度≥0.3mm，没有明显眩光，板面表面附有一层透明保护膜，符合GB 28231-2011《书写板安全卫生要求》。正常使用年限10年。
4、采用优质防锈热镀锌钢板，厚度≥0.22mm，整张镀锌板，不得拼接。
5、聚乙烯发泡板，厚度不小于10mm，密度不小于20kg/立方米
6、采用防腐、防锈、防潮的黑板专用粘胶漆，胶合牢固、经久耐用，永不脱壳，各项指标均达到国家环保要求。
7、采用可调赛尼纶套胶双轮,对活动书写板滑动灵活性可调
8、书写板边框材料采用香槟色喷砂铝合金型材，粉笔槽与书写板边框为连体材料。边框尺寸宽为40㎜×23㎜×1.0㎜（壁厚）±0.1。
9、采用抗老化高强度ABS工程塑料注塑成型，不易碎，与边框颜色一致，双壁成腔流线型设计，圆角无尖角毛刺。
10、采用配重块平衡、铝合金滑轨及钢丝绳双滑轮组传动，承重轮为尼龙轮，内嵌钢制轴承，钢丝绳采用3mm防锈无油钢丝绳，确保承重力；为防止跳槽，装有安全装置及防跳装置。
11、传动装置采用钢铝结合的结构，所有钢制部件必须作电镀锌防锈处理，横向装置：铝合金横向滑轨：57mm×16㎜×2.5㎜（壁厚）±0.1，滑轮为赛尼纶胶轮，内置高精度轴承，灵活耐磨不生锈。每块黑板的滑轮不少于 8 个。轨道的两端配置减震橡胶装置。
12、纵向装置：铝合金纵向滑轨：75mm×65㎜×1.5㎜（壁厚）±0.1，传动装置安装在上梁铝型材内，以赛尼纶齿轮、滑轮为轴，采用钢丝绳传动，内配置减震装置。
13、上下升降幅度、左右推拉幅度可调可控。
14、上下升降幅度达到：450㎜
15、中间预留空间为2000㎜，也按实际情况调整。
16、外型设计圆润无锐角外露。
17、外观：采用香槟色喷砂铝合金型材，有直射光时无反光，面板无损伤，无纵向的棱型，铝合金无划伤，无色差，平面板平整。
18、所有安装配件均为开模制作的标准件并作电镀锌防锈处理，采用隐型安装，安装后无任何可见安装件，使整体更为美观，安装后竖向、横向滑动灵活无晃动。
19、在维修电子白板时，不需拆卸黑板。</t>
  </si>
</sst>
</file>

<file path=xl/styles.xml><?xml version="1.0" encoding="utf-8"?>
<styleSheet xmlns="http://schemas.openxmlformats.org/spreadsheetml/2006/main">
  <numFmts count="13">
    <numFmt numFmtId="41" formatCode="_ * #,##0_ ;_ * \-#,##0_ ;_ * &quot;-&quot;_ ;_ @_ "/>
    <numFmt numFmtId="43" formatCode="_ * #,##0.00_ ;_ * \-#,##0.00_ ;_ * &quot;-&quot;??_ ;_ @_ "/>
    <numFmt numFmtId="176" formatCode="&quot;￥&quot;#,##0.00;&quot;￥&quot;\-#,##0.00"/>
    <numFmt numFmtId="177" formatCode="0.000000"/>
    <numFmt numFmtId="178" formatCode="_(&quot;$&quot;* #,##0_);_(&quot;$&quot;* \(#,##0\);_(&quot;$&quot;* &quot;-&quot;_);_(@_)"/>
    <numFmt numFmtId="179" formatCode="_(&quot;$&quot;* #,##0.00_);_(&quot;$&quot;* \(#,##0.00\);_(&quot;$&quot;* &quot;-&quot;??_);_(@_)"/>
    <numFmt numFmtId="180" formatCode="0.0000000"/>
    <numFmt numFmtId="181" formatCode="\¥#,##0.00;[Red]\¥\-#,##0.00"/>
    <numFmt numFmtId="182" formatCode="0.00_);[Red]\(0.00\)"/>
    <numFmt numFmtId="183" formatCode="0.00000000"/>
    <numFmt numFmtId="184" formatCode="_ \¥* #,##0.00_ ;_ \¥* \-#,##0.00_ ;_ \¥* &quot;-&quot;??_ ;_ @_ "/>
    <numFmt numFmtId="185" formatCode="0.00_ "/>
    <numFmt numFmtId="186" formatCode="0_ "/>
  </numFmts>
  <fonts count="30">
    <font>
      <sz val="12"/>
      <name val="宋体"/>
      <charset val="134"/>
    </font>
    <font>
      <sz val="10"/>
      <color theme="1"/>
      <name val="宋体"/>
      <family val="3"/>
      <charset val="134"/>
      <scheme val="minor"/>
    </font>
    <font>
      <sz val="10"/>
      <name val="宋体"/>
      <family val="3"/>
      <charset val="134"/>
    </font>
    <font>
      <sz val="10"/>
      <name val="宋体"/>
      <family val="3"/>
      <charset val="134"/>
      <scheme val="minor"/>
    </font>
    <font>
      <u/>
      <sz val="10"/>
      <color rgb="FF0000FF"/>
      <name val="宋体"/>
      <family val="3"/>
      <charset val="134"/>
      <scheme val="minor"/>
    </font>
    <font>
      <u/>
      <sz val="10"/>
      <color rgb="FF800080"/>
      <name val="宋体"/>
      <family val="3"/>
      <charset val="134"/>
      <scheme val="minor"/>
    </font>
    <font>
      <sz val="10"/>
      <color theme="1"/>
      <name val="宋体"/>
      <family val="3"/>
      <charset val="134"/>
    </font>
    <font>
      <sz val="10"/>
      <color rgb="FF000000"/>
      <name val="宋体"/>
      <family val="3"/>
      <charset val="134"/>
      <scheme val="minor"/>
    </font>
    <font>
      <sz val="8"/>
      <color theme="1"/>
      <name val="宋体"/>
      <family val="3"/>
      <charset val="134"/>
      <scheme val="minor"/>
    </font>
    <font>
      <sz val="8"/>
      <name val="宋体"/>
      <family val="3"/>
      <charset val="134"/>
      <scheme val="minor"/>
    </font>
    <font>
      <sz val="10"/>
      <color theme="1"/>
      <name val="华文细黑"/>
      <family val="3"/>
      <charset val="134"/>
    </font>
    <font>
      <sz val="10"/>
      <name val="宋体"/>
      <family val="3"/>
      <charset val="134"/>
      <scheme val="major"/>
    </font>
    <font>
      <b/>
      <sz val="18"/>
      <name val="宋体"/>
      <family val="3"/>
      <charset val="134"/>
      <scheme val="minor"/>
    </font>
    <font>
      <sz val="12"/>
      <name val="Times New Roman"/>
      <family val="1"/>
    </font>
    <font>
      <sz val="11"/>
      <color theme="1"/>
      <name val="宋体"/>
      <family val="3"/>
      <charset val="134"/>
      <scheme val="minor"/>
    </font>
    <font>
      <sz val="11"/>
      <color indexed="17"/>
      <name val="宋体"/>
      <family val="3"/>
      <charset val="134"/>
    </font>
    <font>
      <sz val="11"/>
      <color indexed="8"/>
      <name val="宋体"/>
      <family val="3"/>
      <charset val="134"/>
    </font>
    <font>
      <u/>
      <sz val="11"/>
      <color rgb="FF0000FF"/>
      <name val="宋体"/>
      <family val="3"/>
      <charset val="134"/>
      <scheme val="minor"/>
    </font>
    <font>
      <sz val="11"/>
      <color indexed="20"/>
      <name val="宋体"/>
      <family val="3"/>
      <charset val="134"/>
    </font>
    <font>
      <sz val="8"/>
      <name val="Arial"/>
      <family val="2"/>
    </font>
    <font>
      <sz val="10"/>
      <name val="Helv"/>
      <family val="2"/>
    </font>
    <font>
      <b/>
      <sz val="10"/>
      <name val="MS Sans Serif"/>
      <family val="1"/>
    </font>
    <font>
      <b/>
      <i/>
      <sz val="16"/>
      <name val="Helv"/>
      <family val="2"/>
    </font>
    <font>
      <sz val="10"/>
      <name val="Times New Roman"/>
      <family val="1"/>
    </font>
    <font>
      <u/>
      <sz val="11"/>
      <color theme="10"/>
      <name val="宋体"/>
      <family val="3"/>
      <charset val="134"/>
      <scheme val="minor"/>
    </font>
    <font>
      <sz val="11"/>
      <name val="蹈框"/>
      <charset val="134"/>
    </font>
    <font>
      <sz val="12"/>
      <name val="新細明體"/>
      <charset val="134"/>
    </font>
    <font>
      <sz val="12"/>
      <name val="바탕체"/>
      <charset val="134"/>
    </font>
    <font>
      <sz val="12"/>
      <name val="宋体"/>
      <family val="3"/>
      <charset val="134"/>
    </font>
    <font>
      <sz val="9"/>
      <name val="宋体"/>
      <family val="3"/>
      <charset val="134"/>
    </font>
  </fonts>
  <fills count="11">
    <fill>
      <patternFill patternType="none"/>
    </fill>
    <fill>
      <patternFill patternType="gray125"/>
    </fill>
    <fill>
      <patternFill patternType="solid">
        <fgColor theme="0" tint="-0.14975432599871821"/>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892">
    <xf numFmtId="0" fontId="0" fillId="0" borderId="0">
      <alignment vertical="center"/>
    </xf>
    <xf numFmtId="0" fontId="14" fillId="0" borderId="0"/>
    <xf numFmtId="0" fontId="16" fillId="0" borderId="0">
      <alignment vertical="center"/>
    </xf>
    <xf numFmtId="0" fontId="15" fillId="7" borderId="0" applyNumberFormat="0" applyBorder="0" applyAlignment="0" applyProtection="0">
      <alignment vertical="center"/>
    </xf>
    <xf numFmtId="0" fontId="13" fillId="0" borderId="0"/>
    <xf numFmtId="0" fontId="28" fillId="0" borderId="0"/>
    <xf numFmtId="0" fontId="16" fillId="0" borderId="0">
      <alignment vertical="center"/>
    </xf>
    <xf numFmtId="0" fontId="18" fillId="8"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3" fillId="0" borderId="0"/>
    <xf numFmtId="0" fontId="17" fillId="0" borderId="0" applyNumberFormat="0" applyFill="0" applyBorder="0" applyAlignment="0" applyProtection="0">
      <alignment vertical="center"/>
    </xf>
    <xf numFmtId="0" fontId="18" fillId="8" borderId="0" applyNumberFormat="0" applyBorder="0" applyAlignment="0" applyProtection="0">
      <alignment vertical="center"/>
    </xf>
    <xf numFmtId="0" fontId="14" fillId="0" borderId="0">
      <alignment vertical="center"/>
    </xf>
    <xf numFmtId="0" fontId="28" fillId="0" borderId="0">
      <alignment vertical="center"/>
    </xf>
    <xf numFmtId="0" fontId="28" fillId="0" borderId="0"/>
    <xf numFmtId="0" fontId="13" fillId="0" borderId="0"/>
    <xf numFmtId="0" fontId="16" fillId="0" borderId="0">
      <alignment vertical="center"/>
    </xf>
    <xf numFmtId="0" fontId="16" fillId="0" borderId="0">
      <alignment vertical="center"/>
    </xf>
    <xf numFmtId="0" fontId="16" fillId="0" borderId="0">
      <alignment vertical="center"/>
    </xf>
    <xf numFmtId="0" fontId="28" fillId="0" borderId="0"/>
    <xf numFmtId="0" fontId="16" fillId="0" borderId="0">
      <alignment vertical="center"/>
    </xf>
    <xf numFmtId="0" fontId="28" fillId="0" borderId="0"/>
    <xf numFmtId="0" fontId="16" fillId="0" borderId="0">
      <alignment vertical="center"/>
    </xf>
    <xf numFmtId="43" fontId="13" fillId="0" borderId="0" applyFont="0" applyFill="0" applyBorder="0" applyAlignment="0" applyProtection="0">
      <alignment vertical="center"/>
    </xf>
    <xf numFmtId="0" fontId="18" fillId="8" borderId="0" applyNumberFormat="0" applyBorder="0" applyAlignment="0" applyProtection="0">
      <alignment vertical="center"/>
    </xf>
    <xf numFmtId="0" fontId="16" fillId="0" borderId="0">
      <alignment vertical="center"/>
    </xf>
    <xf numFmtId="0" fontId="28" fillId="0" borderId="0"/>
    <xf numFmtId="0" fontId="16" fillId="0" borderId="0">
      <alignment vertical="center"/>
    </xf>
    <xf numFmtId="10" fontId="13" fillId="0" borderId="0" applyFont="0" applyFill="0" applyBorder="0" applyAlignment="0" applyProtection="0"/>
    <xf numFmtId="0" fontId="28" fillId="0" borderId="0"/>
    <xf numFmtId="0" fontId="18" fillId="8" borderId="0" applyNumberFormat="0" applyBorder="0" applyAlignment="0" applyProtection="0">
      <alignment vertical="center"/>
    </xf>
    <xf numFmtId="0" fontId="16" fillId="0" borderId="0">
      <alignment vertical="center"/>
    </xf>
    <xf numFmtId="43" fontId="13" fillId="0" borderId="0" applyFont="0" applyFill="0" applyBorder="0" applyAlignment="0" applyProtection="0">
      <alignment vertical="center"/>
    </xf>
    <xf numFmtId="0" fontId="28" fillId="0" borderId="0"/>
    <xf numFmtId="0" fontId="16" fillId="0" borderId="0">
      <alignment vertical="center"/>
    </xf>
    <xf numFmtId="43" fontId="13" fillId="0" borderId="0" applyFont="0" applyFill="0" applyBorder="0" applyAlignment="0" applyProtection="0">
      <alignment vertical="center"/>
    </xf>
    <xf numFmtId="0" fontId="28" fillId="0" borderId="0"/>
    <xf numFmtId="0" fontId="16" fillId="0" borderId="0">
      <alignment vertical="center"/>
    </xf>
    <xf numFmtId="43" fontId="13" fillId="0" borderId="0" applyFont="0" applyFill="0" applyBorder="0" applyAlignment="0" applyProtection="0">
      <alignment vertical="center"/>
    </xf>
    <xf numFmtId="0" fontId="28" fillId="0" borderId="0"/>
    <xf numFmtId="0" fontId="16" fillId="0" borderId="0">
      <alignment vertical="center"/>
    </xf>
    <xf numFmtId="0" fontId="13" fillId="0" borderId="0"/>
    <xf numFmtId="0" fontId="13" fillId="0" borderId="0"/>
    <xf numFmtId="0" fontId="28" fillId="0" borderId="0"/>
    <xf numFmtId="0" fontId="13" fillId="0" borderId="0"/>
    <xf numFmtId="0" fontId="14" fillId="0" borderId="0">
      <alignment vertical="center"/>
    </xf>
    <xf numFmtId="0" fontId="13" fillId="0" borderId="0"/>
    <xf numFmtId="0" fontId="16" fillId="0" borderId="0">
      <alignment vertical="center"/>
    </xf>
    <xf numFmtId="0" fontId="13" fillId="0" borderId="0"/>
    <xf numFmtId="0" fontId="14" fillId="0" borderId="0">
      <alignment vertical="center"/>
    </xf>
    <xf numFmtId="0" fontId="13" fillId="0" borderId="0"/>
    <xf numFmtId="0" fontId="16" fillId="0" borderId="0">
      <alignment vertical="center"/>
    </xf>
    <xf numFmtId="0" fontId="13" fillId="0" borderId="0"/>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3" fillId="0" borderId="0"/>
    <xf numFmtId="0" fontId="28" fillId="0" borderId="0"/>
    <xf numFmtId="0" fontId="14" fillId="0" borderId="0">
      <alignment vertical="center"/>
    </xf>
    <xf numFmtId="0" fontId="13" fillId="0" borderId="0"/>
    <xf numFmtId="0" fontId="16" fillId="0" borderId="0">
      <alignment vertical="center"/>
    </xf>
    <xf numFmtId="0" fontId="20" fillId="0" borderId="0"/>
    <xf numFmtId="0" fontId="15" fillId="7" borderId="0" applyNumberFormat="0" applyBorder="0" applyAlignment="0" applyProtection="0">
      <alignment vertical="center"/>
    </xf>
    <xf numFmtId="0" fontId="13" fillId="0" borderId="0"/>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3" fillId="0" borderId="0"/>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3" fillId="0" borderId="0"/>
    <xf numFmtId="0" fontId="13" fillId="0" borderId="0"/>
    <xf numFmtId="0" fontId="28" fillId="0" borderId="0"/>
    <xf numFmtId="0" fontId="13" fillId="0" borderId="0"/>
    <xf numFmtId="0" fontId="28" fillId="0" borderId="0"/>
    <xf numFmtId="0" fontId="13" fillId="0" borderId="0"/>
    <xf numFmtId="0" fontId="28" fillId="0" borderId="0"/>
    <xf numFmtId="0" fontId="13" fillId="0" borderId="0"/>
    <xf numFmtId="0" fontId="28" fillId="0" borderId="0"/>
    <xf numFmtId="0" fontId="28" fillId="0" borderId="0"/>
    <xf numFmtId="0" fontId="13" fillId="0" borderId="0"/>
    <xf numFmtId="0" fontId="28" fillId="0" borderId="0"/>
    <xf numFmtId="0" fontId="28" fillId="0" borderId="0"/>
    <xf numFmtId="0" fontId="13" fillId="0" borderId="0"/>
    <xf numFmtId="0" fontId="28" fillId="0" borderId="0"/>
    <xf numFmtId="0" fontId="13" fillId="0" borderId="0"/>
    <xf numFmtId="0" fontId="28" fillId="0" borderId="0"/>
    <xf numFmtId="0" fontId="28" fillId="0" borderId="0"/>
    <xf numFmtId="38" fontId="13" fillId="0" borderId="0" applyFont="0" applyFill="0" applyBorder="0" applyAlignment="0" applyProtection="0"/>
    <xf numFmtId="0" fontId="16" fillId="0" borderId="0">
      <alignment vertical="center"/>
    </xf>
    <xf numFmtId="0" fontId="28" fillId="0" borderId="0"/>
    <xf numFmtId="0" fontId="28" fillId="0" borderId="0"/>
    <xf numFmtId="43" fontId="13" fillId="0" borderId="0" applyFont="0" applyFill="0" applyBorder="0" applyAlignment="0" applyProtection="0"/>
    <xf numFmtId="43" fontId="13" fillId="0" borderId="0" applyFont="0" applyFill="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14" fillId="0" borderId="0">
      <alignment vertical="center"/>
    </xf>
    <xf numFmtId="0" fontId="28" fillId="0" borderId="0"/>
    <xf numFmtId="0" fontId="14" fillId="0" borderId="0">
      <alignment vertical="center"/>
    </xf>
    <xf numFmtId="0" fontId="28" fillId="0" borderId="0"/>
    <xf numFmtId="0" fontId="14" fillId="0" borderId="0">
      <alignment vertical="center"/>
    </xf>
    <xf numFmtId="0" fontId="28" fillId="0" borderId="0"/>
    <xf numFmtId="0" fontId="14" fillId="0" borderId="0">
      <alignment vertical="center"/>
    </xf>
    <xf numFmtId="43" fontId="13" fillId="0" borderId="0" applyFont="0" applyFill="0" applyBorder="0" applyAlignment="0" applyProtection="0">
      <alignment vertical="center"/>
    </xf>
    <xf numFmtId="0" fontId="28" fillId="0" borderId="0"/>
    <xf numFmtId="0" fontId="16" fillId="0" borderId="0">
      <alignment vertical="center"/>
    </xf>
    <xf numFmtId="43" fontId="13" fillId="0" borderId="0" applyFont="0" applyFill="0" applyBorder="0" applyAlignment="0" applyProtection="0">
      <alignment vertical="center"/>
    </xf>
    <xf numFmtId="0" fontId="28" fillId="0" borderId="0"/>
    <xf numFmtId="0" fontId="16" fillId="0" borderId="0">
      <alignment vertical="center"/>
    </xf>
    <xf numFmtId="0" fontId="28" fillId="0" borderId="0"/>
    <xf numFmtId="0" fontId="16" fillId="0" borderId="0">
      <alignment vertical="center"/>
    </xf>
    <xf numFmtId="0" fontId="28" fillId="0" borderId="0"/>
    <xf numFmtId="0" fontId="28" fillId="0" borderId="0"/>
    <xf numFmtId="0" fontId="28" fillId="0" borderId="0"/>
    <xf numFmtId="0" fontId="16" fillId="0" borderId="0">
      <alignment vertical="center"/>
    </xf>
    <xf numFmtId="0" fontId="28" fillId="0" borderId="0"/>
    <xf numFmtId="0" fontId="19" fillId="9" borderId="0" applyNumberFormat="0" applyBorder="0" applyAlignment="0" applyProtection="0"/>
    <xf numFmtId="10" fontId="13" fillId="0" borderId="0" applyFont="0" applyFill="0" applyBorder="0" applyAlignment="0" applyProtection="0"/>
    <xf numFmtId="0" fontId="28" fillId="0" borderId="0"/>
    <xf numFmtId="10" fontId="13" fillId="0" borderId="0" applyFont="0" applyFill="0" applyBorder="0" applyAlignment="0" applyProtection="0"/>
    <xf numFmtId="0" fontId="28" fillId="0" borderId="0"/>
    <xf numFmtId="10" fontId="13" fillId="0" borderId="0" applyFont="0" applyFill="0" applyBorder="0" applyAlignment="0" applyProtection="0"/>
    <xf numFmtId="0" fontId="28" fillId="0" borderId="0"/>
    <xf numFmtId="10" fontId="13" fillId="0" borderId="0" applyFont="0" applyFill="0" applyBorder="0" applyAlignment="0" applyProtection="0"/>
    <xf numFmtId="0" fontId="28" fillId="0" borderId="0"/>
    <xf numFmtId="10" fontId="13" fillId="0" borderId="0" applyFont="0" applyFill="0" applyBorder="0" applyAlignment="0" applyProtection="0"/>
    <xf numFmtId="0" fontId="16" fillId="0" borderId="0">
      <alignment vertical="center"/>
    </xf>
    <xf numFmtId="0" fontId="28" fillId="0" borderId="0"/>
    <xf numFmtId="0" fontId="28" fillId="0" borderId="0"/>
    <xf numFmtId="10" fontId="13"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1" fillId="0" borderId="0" applyNumberFormat="0" applyFill="0" applyBorder="0" applyAlignment="0" applyProtection="0"/>
    <xf numFmtId="0" fontId="28" fillId="0" borderId="0"/>
    <xf numFmtId="177" fontId="13" fillId="0" borderId="0" applyFont="0" applyFill="0" applyBorder="0" applyAlignment="0" applyProtection="0"/>
    <xf numFmtId="0" fontId="28" fillId="0" borderId="0"/>
    <xf numFmtId="40" fontId="13" fillId="0" borderId="0" applyFont="0" applyFill="0" applyBorder="0" applyAlignment="0" applyProtection="0"/>
    <xf numFmtId="178" fontId="13" fillId="0" borderId="0" applyFont="0" applyFill="0" applyBorder="0" applyAlignment="0" applyProtection="0"/>
    <xf numFmtId="179" fontId="13" fillId="0" borderId="0" applyFont="0" applyFill="0" applyBorder="0" applyAlignment="0" applyProtection="0"/>
    <xf numFmtId="0" fontId="16" fillId="0" borderId="0">
      <alignment vertical="center"/>
    </xf>
    <xf numFmtId="0" fontId="16" fillId="0" borderId="0">
      <alignment vertical="center"/>
    </xf>
    <xf numFmtId="43" fontId="13" fillId="0" borderId="0" applyFont="0" applyFill="0" applyBorder="0" applyAlignment="0" applyProtection="0">
      <alignment vertical="center"/>
    </xf>
    <xf numFmtId="0" fontId="19" fillId="10" borderId="1" applyNumberFormat="0" applyBorder="0" applyAlignment="0" applyProtection="0"/>
    <xf numFmtId="0" fontId="16" fillId="0" borderId="0">
      <alignment vertical="center"/>
    </xf>
    <xf numFmtId="0" fontId="19" fillId="10" borderId="1"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0" fontId="22" fillId="0" borderId="0"/>
    <xf numFmtId="0" fontId="16" fillId="0" borderId="0">
      <alignment vertical="center"/>
    </xf>
    <xf numFmtId="0" fontId="22" fillId="0" borderId="0"/>
    <xf numFmtId="0" fontId="22" fillId="0" borderId="0"/>
    <xf numFmtId="0" fontId="16" fillId="0" borderId="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0" fontId="23" fillId="0" borderId="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0" fontId="21" fillId="0" borderId="0" applyNumberFormat="0" applyFill="0" applyBorder="0" applyAlignment="0" applyProtection="0"/>
    <xf numFmtId="0" fontId="18" fillId="8" borderId="0" applyNumberFormat="0" applyBorder="0" applyAlignment="0" applyProtection="0">
      <alignment vertical="center"/>
    </xf>
    <xf numFmtId="0" fontId="16" fillId="0" borderId="0">
      <alignment vertical="center"/>
    </xf>
    <xf numFmtId="0" fontId="18" fillId="8" borderId="0" applyNumberFormat="0" applyBorder="0" applyAlignment="0" applyProtection="0">
      <alignment vertical="center"/>
    </xf>
    <xf numFmtId="0" fontId="28" fillId="0" borderId="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6" fillId="0" borderId="0">
      <alignment vertical="center"/>
    </xf>
    <xf numFmtId="0" fontId="18" fillId="8" borderId="0" applyNumberFormat="0" applyBorder="0" applyAlignment="0" applyProtection="0">
      <alignment vertical="center"/>
    </xf>
    <xf numFmtId="0" fontId="16" fillId="0" borderId="0">
      <alignment vertical="center"/>
    </xf>
    <xf numFmtId="0" fontId="28" fillId="0" borderId="0"/>
    <xf numFmtId="0" fontId="18" fillId="8" borderId="0" applyNumberFormat="0" applyBorder="0" applyAlignment="0" applyProtection="0">
      <alignment vertical="center"/>
    </xf>
    <xf numFmtId="0" fontId="16" fillId="0" borderId="0">
      <alignment vertical="center"/>
    </xf>
    <xf numFmtId="0" fontId="28" fillId="0" borderId="0"/>
    <xf numFmtId="0" fontId="18" fillId="8" borderId="0" applyNumberFormat="0" applyBorder="0" applyAlignment="0" applyProtection="0">
      <alignment vertical="center"/>
    </xf>
    <xf numFmtId="0" fontId="28" fillId="0" borderId="0"/>
    <xf numFmtId="0" fontId="28" fillId="0" borderId="0"/>
    <xf numFmtId="0" fontId="18" fillId="8" borderId="0" applyNumberFormat="0" applyBorder="0" applyAlignment="0" applyProtection="0">
      <alignment vertical="center"/>
    </xf>
    <xf numFmtId="0" fontId="14" fillId="0" borderId="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43" fontId="13" fillId="0" borderId="0" applyFont="0" applyFill="0" applyBorder="0" applyAlignment="0" applyProtection="0"/>
    <xf numFmtId="0" fontId="18" fillId="8" borderId="0" applyNumberFormat="0" applyBorder="0" applyAlignment="0" applyProtection="0">
      <alignment vertical="center"/>
    </xf>
    <xf numFmtId="43" fontId="13" fillId="0" borderId="0" applyFont="0" applyFill="0" applyBorder="0" applyAlignment="0" applyProtection="0"/>
    <xf numFmtId="0" fontId="18" fillId="8" borderId="0" applyNumberFormat="0" applyBorder="0" applyAlignment="0" applyProtection="0">
      <alignment vertical="center"/>
    </xf>
    <xf numFmtId="43" fontId="13" fillId="0" borderId="0" applyFont="0" applyFill="0" applyBorder="0" applyAlignment="0" applyProtection="0"/>
    <xf numFmtId="0" fontId="18" fillId="8" borderId="0" applyNumberFormat="0" applyBorder="0" applyAlignment="0" applyProtection="0">
      <alignment vertical="center"/>
    </xf>
    <xf numFmtId="43" fontId="13" fillId="0" borderId="0" applyFont="0" applyFill="0" applyBorder="0" applyAlignment="0" applyProtection="0"/>
    <xf numFmtId="0" fontId="18" fillId="8" borderId="0" applyNumberFormat="0" applyBorder="0" applyAlignment="0" applyProtection="0">
      <alignment vertical="center"/>
    </xf>
    <xf numFmtId="43" fontId="13" fillId="0" borderId="0" applyFont="0" applyFill="0" applyBorder="0" applyAlignment="0" applyProtection="0"/>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6" fillId="0" borderId="0">
      <alignment vertical="center"/>
    </xf>
    <xf numFmtId="0" fontId="14" fillId="0" borderId="0">
      <alignment vertical="center"/>
    </xf>
    <xf numFmtId="0" fontId="16" fillId="0" borderId="0">
      <alignment vertical="center"/>
    </xf>
    <xf numFmtId="0" fontId="28" fillId="0" borderId="0"/>
    <xf numFmtId="0" fontId="16" fillId="0" borderId="0">
      <alignment vertical="center"/>
    </xf>
    <xf numFmtId="0" fontId="14" fillId="0" borderId="0">
      <alignment vertical="center"/>
    </xf>
    <xf numFmtId="0" fontId="16" fillId="0" borderId="0">
      <alignment vertical="center"/>
    </xf>
    <xf numFmtId="0" fontId="28" fillId="0" borderId="0"/>
    <xf numFmtId="0" fontId="16" fillId="0" borderId="0">
      <alignment vertical="center"/>
    </xf>
    <xf numFmtId="0" fontId="14" fillId="0" borderId="0">
      <alignment vertical="center"/>
    </xf>
    <xf numFmtId="0" fontId="16" fillId="0" borderId="0">
      <alignment vertical="center"/>
    </xf>
    <xf numFmtId="0" fontId="28" fillId="0" borderId="0"/>
    <xf numFmtId="0" fontId="16" fillId="0" borderId="0">
      <alignment vertical="center"/>
    </xf>
    <xf numFmtId="0" fontId="28" fillId="0" borderId="0"/>
    <xf numFmtId="0" fontId="16" fillId="0" borderId="0">
      <alignment vertical="center"/>
    </xf>
    <xf numFmtId="0" fontId="28"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28" fillId="0" borderId="0"/>
    <xf numFmtId="0" fontId="16" fillId="0" borderId="0">
      <alignment vertical="center"/>
    </xf>
    <xf numFmtId="0" fontId="28" fillId="0" borderId="0"/>
    <xf numFmtId="0" fontId="28" fillId="0" borderId="0"/>
    <xf numFmtId="0" fontId="2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0" borderId="0">
      <alignment vertical="center"/>
    </xf>
    <xf numFmtId="0" fontId="16" fillId="0" borderId="0">
      <alignment vertical="center"/>
    </xf>
    <xf numFmtId="0" fontId="28" fillId="0" borderId="0">
      <alignment vertical="center"/>
    </xf>
    <xf numFmtId="0" fontId="16" fillId="0" borderId="0">
      <alignment vertical="center"/>
    </xf>
    <xf numFmtId="0" fontId="28"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0" borderId="0">
      <alignment vertical="center"/>
    </xf>
    <xf numFmtId="0" fontId="16" fillId="0" borderId="0">
      <alignment vertical="center"/>
    </xf>
    <xf numFmtId="0" fontId="28" fillId="0" borderId="0"/>
    <xf numFmtId="0" fontId="16" fillId="0" borderId="0">
      <alignment vertical="center"/>
    </xf>
    <xf numFmtId="0" fontId="16" fillId="0" borderId="0">
      <alignment vertical="center"/>
    </xf>
    <xf numFmtId="0" fontId="28" fillId="0" borderId="0"/>
    <xf numFmtId="0" fontId="16" fillId="0" borderId="0">
      <alignment vertical="center"/>
    </xf>
    <xf numFmtId="0" fontId="28" fillId="0" borderId="0"/>
    <xf numFmtId="0" fontId="28"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0" borderId="0">
      <alignment vertical="center"/>
    </xf>
    <xf numFmtId="0" fontId="16" fillId="0" borderId="0">
      <alignment vertical="center"/>
    </xf>
    <xf numFmtId="0" fontId="28" fillId="0" borderId="0">
      <alignment vertical="center"/>
    </xf>
    <xf numFmtId="0" fontId="16" fillId="0" borderId="0">
      <alignment vertical="center"/>
    </xf>
    <xf numFmtId="0" fontId="16" fillId="0" borderId="0">
      <alignment vertical="center"/>
    </xf>
    <xf numFmtId="0" fontId="16" fillId="0" borderId="0">
      <alignment vertical="center"/>
    </xf>
    <xf numFmtId="0" fontId="28" fillId="0" borderId="0"/>
    <xf numFmtId="0" fontId="16" fillId="0" borderId="0">
      <alignment vertical="center"/>
    </xf>
    <xf numFmtId="0" fontId="28" fillId="0" borderId="0"/>
    <xf numFmtId="0" fontId="16" fillId="0" borderId="0">
      <alignment vertical="center"/>
    </xf>
    <xf numFmtId="0" fontId="28" fillId="0" borderId="0"/>
    <xf numFmtId="0" fontId="16" fillId="0" borderId="0">
      <alignment vertical="center"/>
    </xf>
    <xf numFmtId="0" fontId="28" fillId="0" borderId="0"/>
    <xf numFmtId="0" fontId="16" fillId="0" borderId="0">
      <alignment vertical="center"/>
    </xf>
    <xf numFmtId="0" fontId="16" fillId="0" borderId="0">
      <alignment vertical="center"/>
    </xf>
    <xf numFmtId="0" fontId="28" fillId="0" borderId="0"/>
    <xf numFmtId="0" fontId="16" fillId="0" borderId="0">
      <alignment vertical="center"/>
    </xf>
    <xf numFmtId="0" fontId="28" fillId="0" borderId="0"/>
    <xf numFmtId="181" fontId="13" fillId="0" borderId="0" applyFont="0" applyFill="0" applyBorder="0" applyAlignment="0" applyProtection="0"/>
    <xf numFmtId="0" fontId="16" fillId="0" borderId="0">
      <alignment vertical="center"/>
    </xf>
    <xf numFmtId="0" fontId="28" fillId="0" borderId="0"/>
    <xf numFmtId="0" fontId="16" fillId="0" borderId="0">
      <alignment vertical="center"/>
    </xf>
    <xf numFmtId="0" fontId="16" fillId="0" borderId="0">
      <alignment vertical="center"/>
    </xf>
    <xf numFmtId="0" fontId="28" fillId="0" borderId="0"/>
    <xf numFmtId="0" fontId="16" fillId="0" borderId="0">
      <alignment vertical="center"/>
    </xf>
    <xf numFmtId="0" fontId="28" fillId="0" borderId="0"/>
    <xf numFmtId="0" fontId="16" fillId="0" borderId="0">
      <alignment vertical="center"/>
    </xf>
    <xf numFmtId="0" fontId="28" fillId="0" borderId="0"/>
    <xf numFmtId="0" fontId="16" fillId="0" borderId="0">
      <alignment vertical="center"/>
    </xf>
    <xf numFmtId="0" fontId="28" fillId="0" borderId="0"/>
    <xf numFmtId="0" fontId="16" fillId="0" borderId="0">
      <alignment vertical="center"/>
    </xf>
    <xf numFmtId="0" fontId="28" fillId="0" borderId="0"/>
    <xf numFmtId="0" fontId="16" fillId="0" borderId="0">
      <alignment vertical="center"/>
    </xf>
    <xf numFmtId="0" fontId="28" fillId="0" borderId="0"/>
    <xf numFmtId="0" fontId="16" fillId="0" borderId="0">
      <alignment vertical="center"/>
    </xf>
    <xf numFmtId="0" fontId="28"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0" borderId="0"/>
    <xf numFmtId="0" fontId="28"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vertical="center"/>
    </xf>
    <xf numFmtId="0" fontId="28" fillId="0" borderId="0"/>
    <xf numFmtId="0" fontId="28"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0" borderId="0">
      <alignment vertical="center"/>
    </xf>
    <xf numFmtId="0" fontId="16" fillId="0" borderId="0">
      <alignment vertical="center"/>
    </xf>
    <xf numFmtId="0" fontId="28" fillId="0" borderId="0"/>
    <xf numFmtId="0" fontId="16" fillId="0" borderId="0">
      <alignment vertical="center"/>
    </xf>
    <xf numFmtId="0" fontId="14" fillId="0" borderId="0">
      <alignment vertical="center"/>
    </xf>
    <xf numFmtId="0" fontId="28" fillId="0" borderId="0">
      <alignment vertical="center"/>
    </xf>
    <xf numFmtId="0" fontId="28" fillId="0" borderId="0">
      <alignment vertical="center"/>
    </xf>
    <xf numFmtId="0" fontId="28" fillId="0" borderId="0">
      <alignment vertical="center"/>
    </xf>
    <xf numFmtId="43" fontId="13" fillId="0" borderId="0" applyFont="0" applyFill="0" applyBorder="0" applyAlignment="0" applyProtection="0">
      <alignment vertical="center"/>
    </xf>
    <xf numFmtId="0" fontId="28" fillId="0" borderId="0">
      <alignment vertical="center"/>
    </xf>
    <xf numFmtId="43" fontId="13" fillId="0" borderId="0" applyFont="0" applyFill="0" applyBorder="0" applyAlignment="0" applyProtection="0">
      <alignment vertical="center"/>
    </xf>
    <xf numFmtId="0" fontId="28" fillId="0" borderId="0">
      <alignment vertical="center"/>
    </xf>
    <xf numFmtId="43" fontId="13" fillId="0" borderId="0" applyFont="0" applyFill="0" applyBorder="0" applyAlignment="0" applyProtection="0">
      <alignment vertical="center"/>
    </xf>
    <xf numFmtId="0" fontId="28" fillId="0" borderId="0">
      <alignment vertical="center"/>
    </xf>
    <xf numFmtId="0" fontId="28" fillId="0" borderId="0">
      <alignment vertical="center"/>
    </xf>
    <xf numFmtId="43" fontId="13" fillId="0" borderId="0" applyFont="0" applyFill="0" applyBorder="0" applyAlignment="0" applyProtection="0">
      <alignment vertical="center"/>
    </xf>
    <xf numFmtId="0" fontId="28" fillId="0" borderId="0">
      <alignment vertical="center"/>
    </xf>
    <xf numFmtId="43" fontId="13" fillId="0" borderId="0" applyFont="0" applyFill="0" applyBorder="0" applyAlignment="0" applyProtection="0">
      <alignment vertical="center"/>
    </xf>
    <xf numFmtId="0" fontId="28" fillId="0" borderId="0">
      <alignment vertical="center"/>
    </xf>
    <xf numFmtId="43" fontId="13" fillId="0" borderId="0" applyFont="0" applyFill="0" applyBorder="0" applyAlignment="0" applyProtection="0">
      <alignment vertical="center"/>
    </xf>
    <xf numFmtId="183" fontId="13" fillId="0" borderId="0" applyFont="0" applyFill="0" applyBorder="0" applyAlignment="0" applyProtection="0"/>
    <xf numFmtId="0" fontId="28" fillId="0" borderId="0">
      <alignment vertical="center"/>
    </xf>
    <xf numFmtId="43" fontId="13" fillId="0" borderId="0" applyFont="0" applyFill="0" applyBorder="0" applyAlignment="0" applyProtection="0">
      <alignment vertical="center"/>
    </xf>
    <xf numFmtId="0" fontId="28"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6" fillId="0" borderId="0">
      <alignment vertical="center"/>
    </xf>
    <xf numFmtId="0" fontId="14" fillId="0" borderId="0"/>
    <xf numFmtId="0" fontId="16" fillId="0" borderId="0">
      <alignment vertical="center"/>
    </xf>
    <xf numFmtId="0" fontId="14" fillId="0" borderId="0"/>
    <xf numFmtId="0" fontId="16" fillId="0" borderId="0">
      <alignment vertical="center"/>
    </xf>
    <xf numFmtId="0" fontId="14" fillId="0" borderId="0"/>
    <xf numFmtId="0" fontId="14" fillId="0" borderId="0">
      <alignment vertical="center"/>
    </xf>
    <xf numFmtId="0" fontId="14"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6" fillId="0" borderId="0">
      <alignment vertical="center"/>
    </xf>
    <xf numFmtId="0" fontId="28" fillId="0" borderId="0"/>
    <xf numFmtId="0" fontId="28" fillId="0" borderId="0">
      <alignment vertical="center"/>
    </xf>
    <xf numFmtId="0" fontId="28" fillId="0" borderId="0"/>
    <xf numFmtId="0" fontId="16"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vertical="center"/>
    </xf>
    <xf numFmtId="0" fontId="16" fillId="0" borderId="0">
      <alignment vertical="center"/>
    </xf>
    <xf numFmtId="0" fontId="28" fillId="0" borderId="0"/>
    <xf numFmtId="0" fontId="28" fillId="0" borderId="0">
      <alignment vertical="center"/>
    </xf>
    <xf numFmtId="0" fontId="16" fillId="0" borderId="0">
      <alignment vertical="center"/>
    </xf>
    <xf numFmtId="0" fontId="28" fillId="0" borderId="0"/>
    <xf numFmtId="0" fontId="14"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178" fontId="28" fillId="0" borderId="0" applyFont="0" applyFill="0" applyBorder="0" applyAlignment="0" applyProtection="0">
      <alignment vertical="center"/>
    </xf>
    <xf numFmtId="184" fontId="28" fillId="0" borderId="0" applyFont="0" applyFill="0" applyBorder="0" applyAlignment="0" applyProtection="0">
      <alignment vertical="center"/>
    </xf>
    <xf numFmtId="43" fontId="13" fillId="0" borderId="0" applyFont="0" applyFill="0" applyBorder="0" applyAlignment="0" applyProtection="0"/>
    <xf numFmtId="180" fontId="13" fillId="0" borderId="0" applyFont="0" applyFill="0" applyBorder="0" applyAlignment="0" applyProtection="0"/>
    <xf numFmtId="0" fontId="16" fillId="0" borderId="0">
      <alignment vertical="center"/>
    </xf>
    <xf numFmtId="41" fontId="13" fillId="0" borderId="0" applyFon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0" fontId="25" fillId="0" borderId="0"/>
    <xf numFmtId="0" fontId="20" fillId="0" borderId="0"/>
    <xf numFmtId="0" fontId="20" fillId="0" borderId="0"/>
    <xf numFmtId="0" fontId="20" fillId="0" borderId="0"/>
    <xf numFmtId="0" fontId="26" fillId="0" borderId="0">
      <alignment vertical="center"/>
    </xf>
    <xf numFmtId="38" fontId="13" fillId="0" borderId="0" applyFont="0" applyFill="0" applyBorder="0" applyAlignment="0" applyProtection="0"/>
    <xf numFmtId="4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7" fillId="0" borderId="0"/>
  </cellStyleXfs>
  <cellXfs count="160">
    <xf numFmtId="0" fontId="0" fillId="0" borderId="0" xfId="0">
      <alignment vertical="center"/>
    </xf>
    <xf numFmtId="0" fontId="2" fillId="0" borderId="1" xfId="0" applyFont="1" applyFill="1" applyBorder="1" applyAlignment="1">
      <alignment horizontal="left" vertical="top" wrapText="1"/>
    </xf>
    <xf numFmtId="176" fontId="2" fillId="0" borderId="1" xfId="0" applyNumberFormat="1" applyFont="1" applyFill="1" applyBorder="1" applyAlignment="1">
      <alignment horizontal="left" vertical="top" wrapText="1"/>
    </xf>
    <xf numFmtId="176" fontId="0" fillId="0" borderId="0" xfId="0" applyNumberFormat="1">
      <alignment vertical="center"/>
    </xf>
    <xf numFmtId="0" fontId="3" fillId="0" borderId="1" xfId="205" applyNumberFormat="1" applyFont="1" applyFill="1" applyBorder="1" applyAlignment="1">
      <alignment horizontal="left" vertical="top" wrapText="1"/>
    </xf>
    <xf numFmtId="176" fontId="3" fillId="0" borderId="1" xfId="205" applyNumberFormat="1" applyFont="1" applyFill="1" applyBorder="1" applyAlignment="1">
      <alignment horizontal="left" vertical="top" wrapText="1"/>
    </xf>
    <xf numFmtId="0" fontId="3" fillId="0" borderId="1" xfId="0" applyFont="1" applyBorder="1" applyAlignment="1">
      <alignment horizontal="left" vertical="top"/>
    </xf>
    <xf numFmtId="0" fontId="4" fillId="0" borderId="1" xfId="12" applyFont="1" applyBorder="1" applyAlignment="1">
      <alignment horizontal="left" vertical="top"/>
    </xf>
    <xf numFmtId="176" fontId="3" fillId="0" borderId="1" xfId="0" applyNumberFormat="1" applyFont="1" applyBorder="1" applyAlignment="1">
      <alignment horizontal="left" vertical="top"/>
    </xf>
    <xf numFmtId="0" fontId="5" fillId="0" borderId="1" xfId="12" applyFont="1" applyBorder="1" applyAlignment="1">
      <alignment horizontal="left" vertical="top"/>
    </xf>
    <xf numFmtId="0" fontId="3" fillId="0" borderId="1" xfId="0" applyFont="1" applyBorder="1" applyAlignment="1">
      <alignment horizontal="left" vertical="top" wrapText="1"/>
    </xf>
    <xf numFmtId="0" fontId="3" fillId="2" borderId="1" xfId="217" applyFont="1" applyFill="1" applyBorder="1" applyAlignment="1">
      <alignment horizontal="left" vertical="center" wrapText="1"/>
    </xf>
    <xf numFmtId="176" fontId="3" fillId="2" borderId="1" xfId="217" applyNumberFormat="1" applyFont="1" applyFill="1" applyBorder="1" applyAlignment="1">
      <alignment horizontal="left" vertical="center" wrapText="1"/>
    </xf>
    <xf numFmtId="0" fontId="3" fillId="2" borderId="1" xfId="217" applyNumberFormat="1" applyFont="1" applyFill="1" applyBorder="1" applyAlignment="1">
      <alignment horizontal="left" vertical="center" wrapText="1"/>
    </xf>
    <xf numFmtId="0" fontId="2" fillId="0" borderId="1" xfId="0" applyNumberFormat="1" applyFont="1" applyFill="1" applyBorder="1" applyAlignment="1">
      <alignment horizontal="left" vertical="top" wrapText="1"/>
    </xf>
    <xf numFmtId="0" fontId="3" fillId="2" borderId="1" xfId="217" applyFont="1" applyFill="1" applyBorder="1" applyAlignment="1">
      <alignment horizontal="left" vertical="top" wrapText="1"/>
    </xf>
    <xf numFmtId="176" fontId="3" fillId="2" borderId="1" xfId="217" applyNumberFormat="1" applyFont="1" applyFill="1" applyBorder="1" applyAlignment="1">
      <alignment horizontal="left" vertical="top" wrapText="1"/>
    </xf>
    <xf numFmtId="0" fontId="3" fillId="2" borderId="1" xfId="217" applyNumberFormat="1" applyFont="1" applyFill="1" applyBorder="1" applyAlignment="1">
      <alignment horizontal="left" vertical="top" wrapText="1"/>
    </xf>
    <xf numFmtId="0" fontId="0" fillId="0" borderId="0" xfId="0" applyAlignment="1">
      <alignment horizontal="left" vertical="top"/>
    </xf>
    <xf numFmtId="0" fontId="3" fillId="5" borderId="1" xfId="217" applyFont="1" applyFill="1" applyBorder="1" applyAlignment="1">
      <alignment horizontal="left" vertical="top" wrapText="1"/>
    </xf>
    <xf numFmtId="176" fontId="3" fillId="5" borderId="1" xfId="217" applyNumberFormat="1" applyFont="1" applyFill="1" applyBorder="1" applyAlignment="1">
      <alignment horizontal="left" vertical="top" wrapText="1"/>
    </xf>
    <xf numFmtId="185" fontId="3" fillId="5" borderId="1" xfId="217" applyNumberFormat="1" applyFont="1" applyFill="1" applyBorder="1" applyAlignment="1">
      <alignment horizontal="left" vertical="top" wrapText="1"/>
    </xf>
    <xf numFmtId="0" fontId="2" fillId="0" borderId="0" xfId="349" applyNumberFormat="1" applyFont="1" applyFill="1" applyAlignment="1">
      <alignment horizontal="left" vertical="top"/>
    </xf>
    <xf numFmtId="0" fontId="2" fillId="0" borderId="1" xfId="284"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284"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3" fillId="0" borderId="0" xfId="0" applyFont="1" applyAlignment="1">
      <alignment horizontal="left" vertical="top"/>
    </xf>
    <xf numFmtId="0" fontId="0" fillId="0" borderId="0" xfId="0" applyAlignment="1">
      <alignment horizontal="left" vertical="center"/>
    </xf>
    <xf numFmtId="0" fontId="3" fillId="6" borderId="1" xfId="0" applyFont="1" applyFill="1" applyBorder="1" applyAlignment="1">
      <alignment horizontal="left" vertical="top"/>
    </xf>
    <xf numFmtId="0" fontId="4" fillId="6" borderId="1" xfId="12" applyFont="1" applyFill="1" applyBorder="1" applyAlignment="1">
      <alignment horizontal="left" vertical="top"/>
    </xf>
    <xf numFmtId="176" fontId="3" fillId="6" borderId="1" xfId="0" applyNumberFormat="1" applyFont="1" applyFill="1" applyBorder="1" applyAlignment="1">
      <alignment horizontal="left" vertical="top"/>
    </xf>
    <xf numFmtId="0" fontId="2" fillId="0" borderId="0" xfId="284" applyFont="1" applyFill="1" applyAlignment="1">
      <alignment horizontal="left" vertical="top"/>
    </xf>
    <xf numFmtId="0" fontId="2" fillId="0" borderId="0" xfId="284" applyFont="1" applyAlignment="1">
      <alignment horizontal="left" vertical="top"/>
    </xf>
    <xf numFmtId="176" fontId="2" fillId="0" borderId="0" xfId="284" applyNumberFormat="1" applyFont="1" applyAlignment="1">
      <alignment horizontal="left" vertical="top"/>
    </xf>
    <xf numFmtId="0" fontId="2" fillId="3" borderId="1" xfId="284" applyFont="1" applyFill="1" applyBorder="1" applyAlignment="1">
      <alignment horizontal="left" vertical="top" wrapText="1"/>
    </xf>
    <xf numFmtId="176" fontId="3" fillId="5" borderId="1" xfId="185" applyNumberFormat="1" applyFont="1" applyFill="1" applyBorder="1" applyAlignment="1">
      <alignment horizontal="left" vertical="top" wrapText="1"/>
    </xf>
    <xf numFmtId="176" fontId="2" fillId="3" borderId="1" xfId="284" applyNumberFormat="1" applyFont="1" applyFill="1" applyBorder="1" applyAlignment="1">
      <alignment horizontal="left" vertical="top" wrapText="1"/>
    </xf>
    <xf numFmtId="0" fontId="3" fillId="0" borderId="1" xfId="301" applyNumberFormat="1" applyFont="1" applyFill="1" applyBorder="1" applyAlignment="1">
      <alignment horizontal="left" vertical="top" wrapText="1"/>
    </xf>
    <xf numFmtId="0" fontId="7" fillId="0" borderId="1" xfId="301" applyFont="1" applyFill="1" applyBorder="1" applyAlignment="1">
      <alignment horizontal="left" vertical="top" wrapText="1"/>
    </xf>
    <xf numFmtId="0" fontId="1" fillId="0" borderId="1" xfId="0" applyFont="1" applyFill="1" applyBorder="1" applyAlignment="1">
      <alignment horizontal="left" vertical="top" wrapText="1"/>
    </xf>
    <xf numFmtId="186" fontId="1" fillId="0" borderId="1" xfId="0" applyNumberFormat="1" applyFont="1" applyFill="1" applyBorder="1" applyAlignment="1">
      <alignment horizontal="left" vertical="top" wrapText="1"/>
    </xf>
    <xf numFmtId="176" fontId="1" fillId="0" borderId="1" xfId="0" applyNumberFormat="1" applyFont="1" applyFill="1" applyBorder="1" applyAlignment="1">
      <alignment horizontal="left" vertical="top" wrapText="1"/>
    </xf>
    <xf numFmtId="176" fontId="3" fillId="0" borderId="1" xfId="0" applyNumberFormat="1" applyFont="1" applyBorder="1" applyAlignment="1">
      <alignment horizontal="left" vertical="top" wrapText="1"/>
    </xf>
    <xf numFmtId="0" fontId="1" fillId="4" borderId="1" xfId="0" applyFont="1" applyFill="1" applyBorder="1" applyAlignment="1">
      <alignment horizontal="left" vertical="top" wrapText="1"/>
    </xf>
    <xf numFmtId="0" fontId="2" fillId="0" borderId="0" xfId="284" applyFont="1" applyFill="1" applyBorder="1" applyAlignment="1">
      <alignment horizontal="left" vertical="top" wrapText="1"/>
    </xf>
    <xf numFmtId="0" fontId="2" fillId="0" borderId="0" xfId="284" applyFont="1" applyFill="1" applyAlignment="1">
      <alignment horizontal="left" vertical="top" wrapText="1"/>
    </xf>
    <xf numFmtId="0" fontId="3" fillId="0" borderId="0" xfId="284" applyFont="1" applyFill="1" applyAlignment="1">
      <alignment horizontal="left" vertical="top"/>
    </xf>
    <xf numFmtId="0" fontId="3" fillId="0" borderId="0" xfId="284" applyFont="1" applyAlignment="1">
      <alignment horizontal="left" vertical="top"/>
    </xf>
    <xf numFmtId="176" fontId="3" fillId="0" borderId="0" xfId="284" applyNumberFormat="1" applyFont="1" applyAlignment="1">
      <alignment horizontal="left" vertical="top"/>
    </xf>
    <xf numFmtId="0" fontId="3" fillId="0" borderId="0" xfId="349" applyNumberFormat="1" applyFont="1" applyFill="1" applyAlignment="1">
      <alignment horizontal="left" vertical="top"/>
    </xf>
    <xf numFmtId="0" fontId="3" fillId="3" borderId="1" xfId="284" applyFont="1" applyFill="1" applyBorder="1" applyAlignment="1">
      <alignment horizontal="left" vertical="top" wrapText="1"/>
    </xf>
    <xf numFmtId="176" fontId="3" fillId="3" borderId="1" xfId="284" applyNumberFormat="1" applyFont="1" applyFill="1" applyBorder="1" applyAlignment="1">
      <alignment horizontal="left" vertical="top" wrapText="1"/>
    </xf>
    <xf numFmtId="0" fontId="3" fillId="0" borderId="0" xfId="284" applyFont="1" applyFill="1" applyBorder="1" applyAlignment="1">
      <alignment horizontal="left" vertical="top" wrapText="1"/>
    </xf>
    <xf numFmtId="0" fontId="3" fillId="0" borderId="0" xfId="284" applyFont="1" applyFill="1" applyAlignment="1">
      <alignment horizontal="left" vertical="top" wrapText="1"/>
    </xf>
    <xf numFmtId="0" fontId="2" fillId="0" borderId="0" xfId="0" applyFont="1" applyAlignment="1">
      <alignment horizontal="left" vertical="top"/>
    </xf>
    <xf numFmtId="176" fontId="0" fillId="0" borderId="0" xfId="0" applyNumberFormat="1" applyAlignment="1">
      <alignment horizontal="left" vertical="top"/>
    </xf>
    <xf numFmtId="0" fontId="2" fillId="0" borderId="1" xfId="0" applyFont="1" applyBorder="1" applyAlignment="1">
      <alignment horizontal="left" vertical="top"/>
    </xf>
    <xf numFmtId="0" fontId="3" fillId="0" borderId="1" xfId="295" applyFont="1" applyFill="1" applyBorder="1" applyAlignment="1">
      <alignment horizontal="left" vertical="top" wrapText="1"/>
    </xf>
    <xf numFmtId="0" fontId="9" fillId="0" borderId="1" xfId="295" applyNumberFormat="1" applyFont="1" applyFill="1" applyBorder="1" applyAlignment="1">
      <alignment horizontal="left" vertical="top" wrapText="1"/>
    </xf>
    <xf numFmtId="0" fontId="3" fillId="0" borderId="1" xfId="295" applyNumberFormat="1" applyFont="1" applyFill="1" applyBorder="1" applyAlignment="1">
      <alignment horizontal="left" vertical="top" wrapText="1"/>
    </xf>
    <xf numFmtId="176" fontId="3" fillId="0" borderId="1" xfId="295" applyNumberFormat="1" applyFont="1" applyFill="1" applyBorder="1" applyAlignment="1">
      <alignment horizontal="left" vertical="top" wrapText="1"/>
    </xf>
    <xf numFmtId="0" fontId="10" fillId="0" borderId="1" xfId="0" applyFont="1" applyFill="1" applyBorder="1" applyAlignment="1">
      <alignment horizontal="left" vertical="top"/>
    </xf>
    <xf numFmtId="0" fontId="10" fillId="0" borderId="1" xfId="0" applyFont="1" applyFill="1" applyBorder="1" applyAlignment="1">
      <alignment horizontal="left" vertical="top" wrapText="1"/>
    </xf>
    <xf numFmtId="176" fontId="10" fillId="4" borderId="1" xfId="0" applyNumberFormat="1" applyFont="1" applyFill="1" applyBorder="1" applyAlignment="1">
      <alignment horizontal="left" vertical="top"/>
    </xf>
    <xf numFmtId="176" fontId="11" fillId="0" borderId="1" xfId="0" applyNumberFormat="1" applyFont="1" applyBorder="1" applyAlignment="1">
      <alignment horizontal="left" vertical="top"/>
    </xf>
    <xf numFmtId="49" fontId="3" fillId="0" borderId="1" xfId="0" applyNumberFormat="1" applyFont="1" applyFill="1" applyBorder="1" applyAlignment="1">
      <alignment horizontal="left" vertical="top" wrapText="1"/>
    </xf>
    <xf numFmtId="0" fontId="3" fillId="0" borderId="1" xfId="322" applyFont="1" applyFill="1" applyBorder="1" applyAlignment="1">
      <alignment horizontal="left" vertical="top" wrapText="1"/>
    </xf>
    <xf numFmtId="176" fontId="2" fillId="0" borderId="1" xfId="332"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2" fillId="0" borderId="1" xfId="322" applyFont="1" applyFill="1" applyBorder="1" applyAlignment="1">
      <alignment horizontal="left" vertical="top" wrapText="1"/>
    </xf>
    <xf numFmtId="186" fontId="2" fillId="0" borderId="1" xfId="0" applyNumberFormat="1" applyFont="1" applyFill="1" applyBorder="1" applyAlignment="1">
      <alignment horizontal="left" vertical="top"/>
    </xf>
    <xf numFmtId="182" fontId="2" fillId="0" borderId="0" xfId="284" applyNumberFormat="1" applyFont="1" applyAlignment="1">
      <alignment horizontal="left" vertical="top"/>
    </xf>
    <xf numFmtId="0" fontId="3" fillId="0" borderId="1" xfId="349" applyFont="1" applyFill="1" applyBorder="1" applyAlignment="1">
      <alignment horizontal="left" vertical="top"/>
    </xf>
    <xf numFmtId="176" fontId="3" fillId="0" borderId="1" xfId="284" applyNumberFormat="1" applyFont="1" applyFill="1" applyBorder="1" applyAlignment="1">
      <alignment horizontal="left" vertical="top" wrapText="1"/>
    </xf>
    <xf numFmtId="0" fontId="3" fillId="0" borderId="1" xfId="0" applyFont="1" applyBorder="1" applyAlignment="1">
      <alignment horizontal="left" vertical="center"/>
    </xf>
    <xf numFmtId="0" fontId="3" fillId="0" borderId="1" xfId="284" applyFont="1" applyFill="1" applyBorder="1" applyAlignment="1">
      <alignment horizontal="left" vertical="center" wrapText="1"/>
    </xf>
    <xf numFmtId="176" fontId="3" fillId="0" borderId="1" xfId="284" applyNumberFormat="1" applyFont="1" applyFill="1" applyBorder="1" applyAlignment="1">
      <alignment horizontal="left" vertical="center" wrapText="1"/>
    </xf>
    <xf numFmtId="0" fontId="1" fillId="4" borderId="1" xfId="347" applyFont="1" applyFill="1" applyBorder="1" applyAlignment="1">
      <alignment horizontal="left" vertical="top" wrapText="1"/>
    </xf>
    <xf numFmtId="0" fontId="1" fillId="4" borderId="1" xfId="0" applyNumberFormat="1" applyFont="1" applyFill="1" applyBorder="1" applyAlignment="1">
      <alignment horizontal="left" vertical="top" wrapText="1"/>
    </xf>
    <xf numFmtId="0" fontId="1" fillId="0" borderId="1" xfId="347" applyFont="1" applyFill="1" applyBorder="1" applyAlignment="1">
      <alignment horizontal="left" vertical="top" wrapText="1"/>
    </xf>
    <xf numFmtId="182" fontId="3" fillId="0" borderId="0" xfId="284" applyNumberFormat="1" applyFont="1" applyAlignment="1">
      <alignment horizontal="left" vertical="top"/>
    </xf>
    <xf numFmtId="0" fontId="2" fillId="2" borderId="1" xfId="217" applyFont="1" applyFill="1" applyBorder="1" applyAlignment="1">
      <alignment horizontal="left" vertical="top" wrapText="1"/>
    </xf>
    <xf numFmtId="176" fontId="2" fillId="2" borderId="1" xfId="217" applyNumberFormat="1" applyFont="1" applyFill="1" applyBorder="1" applyAlignment="1">
      <alignment horizontal="left" vertical="top" wrapText="1"/>
    </xf>
    <xf numFmtId="0" fontId="2" fillId="2" borderId="1" xfId="217" applyNumberFormat="1" applyFont="1" applyFill="1" applyBorder="1" applyAlignment="1">
      <alignment horizontal="left" vertical="top" wrapText="1"/>
    </xf>
    <xf numFmtId="176" fontId="2" fillId="5" borderId="1" xfId="185" applyNumberFormat="1" applyFont="1" applyFill="1" applyBorder="1" applyAlignment="1">
      <alignment horizontal="left" vertical="top" wrapText="1"/>
    </xf>
    <xf numFmtId="185" fontId="2" fillId="5" borderId="1" xfId="217" applyNumberFormat="1" applyFont="1" applyFill="1" applyBorder="1" applyAlignment="1">
      <alignment horizontal="left" vertical="top" wrapText="1"/>
    </xf>
    <xf numFmtId="0" fontId="3" fillId="5" borderId="1" xfId="217" applyFont="1" applyFill="1" applyBorder="1" applyAlignment="1">
      <alignment horizontal="left" vertical="center" wrapText="1"/>
    </xf>
    <xf numFmtId="176" fontId="3" fillId="5" borderId="1" xfId="217" applyNumberFormat="1" applyFont="1" applyFill="1" applyBorder="1" applyAlignment="1">
      <alignment horizontal="left" vertical="center" wrapText="1"/>
    </xf>
    <xf numFmtId="185" fontId="3" fillId="5" borderId="1" xfId="217" applyNumberFormat="1" applyFont="1" applyFill="1" applyBorder="1" applyAlignment="1">
      <alignment horizontal="left" vertical="center" wrapText="1"/>
    </xf>
    <xf numFmtId="0" fontId="3" fillId="0" borderId="0" xfId="349" applyFont="1" applyFill="1" applyAlignment="1">
      <alignment horizontal="left" vertical="top"/>
    </xf>
    <xf numFmtId="176" fontId="3" fillId="0" borderId="0" xfId="349" applyNumberFormat="1" applyFont="1" applyFill="1" applyAlignment="1">
      <alignment horizontal="left" vertical="top"/>
    </xf>
    <xf numFmtId="176" fontId="3" fillId="0" borderId="0" xfId="0" applyNumberFormat="1" applyFont="1" applyAlignment="1">
      <alignment horizontal="left" vertical="top"/>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176" fontId="12" fillId="0" borderId="6" xfId="0" applyNumberFormat="1" applyFont="1" applyBorder="1" applyAlignment="1">
      <alignment horizontal="center" vertical="center" wrapText="1"/>
    </xf>
    <xf numFmtId="176" fontId="12" fillId="0" borderId="6" xfId="0" applyNumberFormat="1" applyFont="1" applyBorder="1" applyAlignment="1">
      <alignment horizontal="left" vertical="center" wrapText="1"/>
    </xf>
    <xf numFmtId="0" fontId="12" fillId="0" borderId="7" xfId="0" applyFont="1" applyBorder="1" applyAlignment="1">
      <alignment horizontal="center" vertical="center" wrapText="1"/>
    </xf>
    <xf numFmtId="176" fontId="3" fillId="0" borderId="3" xfId="0" applyNumberFormat="1" applyFont="1" applyBorder="1" applyAlignment="1">
      <alignment horizontal="left" vertical="top"/>
    </xf>
    <xf numFmtId="176" fontId="3" fillId="0" borderId="4" xfId="0" applyNumberFormat="1" applyFont="1" applyBorder="1" applyAlignment="1">
      <alignment horizontal="left" vertical="top"/>
    </xf>
    <xf numFmtId="176" fontId="3" fillId="0" borderId="2" xfId="0" applyNumberFormat="1" applyFont="1" applyBorder="1" applyAlignment="1">
      <alignment horizontal="left" vertical="top"/>
    </xf>
    <xf numFmtId="176" fontId="3" fillId="0" borderId="3" xfId="284" applyNumberFormat="1" applyFont="1" applyFill="1" applyBorder="1" applyAlignment="1">
      <alignment horizontal="center" vertical="top" wrapText="1"/>
    </xf>
    <xf numFmtId="176" fontId="3" fillId="0" borderId="2" xfId="284" applyNumberFormat="1" applyFont="1" applyFill="1" applyBorder="1" applyAlignment="1">
      <alignment horizontal="center" vertical="top" wrapText="1"/>
    </xf>
    <xf numFmtId="0" fontId="3" fillId="0" borderId="3" xfId="284" applyFont="1" applyFill="1" applyBorder="1" applyAlignment="1">
      <alignment horizontal="center" vertical="top" wrapText="1"/>
    </xf>
    <xf numFmtId="0" fontId="3" fillId="0" borderId="2" xfId="284" applyFont="1" applyFill="1" applyBorder="1" applyAlignment="1">
      <alignment horizontal="center" vertical="top" wrapText="1"/>
    </xf>
    <xf numFmtId="0" fontId="3" fillId="0" borderId="3" xfId="349" applyFont="1" applyFill="1" applyBorder="1" applyAlignment="1">
      <alignment horizontal="center" vertical="top"/>
    </xf>
    <xf numFmtId="0" fontId="3" fillId="0" borderId="2" xfId="349" applyFont="1" applyFill="1" applyBorder="1" applyAlignment="1">
      <alignment horizontal="center" vertical="top"/>
    </xf>
    <xf numFmtId="0" fontId="3" fillId="0" borderId="3" xfId="284" applyFont="1" applyFill="1" applyBorder="1" applyAlignment="1">
      <alignment horizontal="left" vertical="top" wrapText="1"/>
    </xf>
    <xf numFmtId="0" fontId="3" fillId="0" borderId="2" xfId="284" applyFont="1" applyFill="1" applyBorder="1" applyAlignment="1">
      <alignment horizontal="left" vertical="top" wrapText="1"/>
    </xf>
    <xf numFmtId="176" fontId="3" fillId="0" borderId="3" xfId="284" applyNumberFormat="1" applyFont="1" applyFill="1" applyBorder="1" applyAlignment="1">
      <alignment horizontal="center" vertical="center" wrapText="1"/>
    </xf>
    <xf numFmtId="176" fontId="3" fillId="0" borderId="2" xfId="284" applyNumberFormat="1" applyFont="1" applyFill="1" applyBorder="1" applyAlignment="1">
      <alignment horizontal="center" vertical="center" wrapText="1"/>
    </xf>
    <xf numFmtId="0" fontId="3" fillId="0" borderId="3" xfId="284" applyFont="1" applyFill="1" applyBorder="1" applyAlignment="1">
      <alignment horizontal="center" vertical="center" wrapText="1"/>
    </xf>
    <xf numFmtId="0" fontId="3" fillId="0" borderId="2" xfId="284" applyFont="1" applyFill="1" applyBorder="1" applyAlignment="1">
      <alignment horizontal="center"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284" applyFont="1" applyFill="1" applyBorder="1" applyAlignment="1">
      <alignment horizontal="left" vertical="center" wrapText="1"/>
    </xf>
    <xf numFmtId="0" fontId="3" fillId="0" borderId="2" xfId="284" applyFont="1" applyFill="1" applyBorder="1" applyAlignment="1">
      <alignment horizontal="left" vertical="center" wrapText="1"/>
    </xf>
    <xf numFmtId="176" fontId="2" fillId="0" borderId="3" xfId="322" applyNumberFormat="1" applyFont="1" applyFill="1" applyBorder="1" applyAlignment="1">
      <alignment horizontal="center" vertical="top" wrapText="1"/>
    </xf>
    <xf numFmtId="176" fontId="2" fillId="0" borderId="2" xfId="322" applyNumberFormat="1" applyFont="1" applyFill="1" applyBorder="1" applyAlignment="1">
      <alignment horizontal="center" vertical="top" wrapText="1"/>
    </xf>
    <xf numFmtId="176" fontId="3" fillId="0" borderId="3" xfId="295" applyNumberFormat="1" applyFont="1" applyFill="1" applyBorder="1" applyAlignment="1">
      <alignment horizontal="center" vertical="top" wrapText="1"/>
    </xf>
    <xf numFmtId="176" fontId="3" fillId="0" borderId="2" xfId="295" applyNumberFormat="1" applyFont="1" applyFill="1" applyBorder="1" applyAlignment="1">
      <alignment horizontal="center" vertical="top" wrapText="1"/>
    </xf>
    <xf numFmtId="0" fontId="2" fillId="0" borderId="3" xfId="0" applyFont="1" applyBorder="1" applyAlignment="1">
      <alignment horizontal="center" vertical="top"/>
    </xf>
    <xf numFmtId="0" fontId="2" fillId="0" borderId="2" xfId="0" applyFont="1" applyBorder="1" applyAlignment="1">
      <alignment horizontal="center" vertical="top"/>
    </xf>
    <xf numFmtId="0" fontId="3" fillId="0" borderId="3" xfId="295" applyNumberFormat="1" applyFont="1" applyFill="1" applyBorder="1" applyAlignment="1">
      <alignment horizontal="center" vertical="top" wrapText="1"/>
    </xf>
    <xf numFmtId="0" fontId="3" fillId="0" borderId="2" xfId="295" applyNumberFormat="1" applyFont="1" applyFill="1" applyBorder="1" applyAlignment="1">
      <alignment horizontal="center" vertical="top" wrapText="1"/>
    </xf>
    <xf numFmtId="0" fontId="3" fillId="0" borderId="3" xfId="295" applyNumberFormat="1" applyFont="1" applyFill="1" applyBorder="1" applyAlignment="1">
      <alignment horizontal="left" vertical="top" wrapText="1"/>
    </xf>
    <xf numFmtId="0" fontId="3" fillId="0" borderId="2" xfId="295" applyNumberFormat="1" applyFont="1" applyFill="1" applyBorder="1" applyAlignment="1">
      <alignment horizontal="left" vertical="top" wrapText="1"/>
    </xf>
    <xf numFmtId="0" fontId="3" fillId="0" borderId="3" xfId="332" applyFont="1" applyFill="1" applyBorder="1" applyAlignment="1">
      <alignment horizontal="center" vertical="top" wrapText="1"/>
    </xf>
    <xf numFmtId="0" fontId="3" fillId="0" borderId="2" xfId="332" applyFont="1" applyFill="1" applyBorder="1" applyAlignment="1">
      <alignment horizontal="center" vertical="top" wrapText="1"/>
    </xf>
    <xf numFmtId="176" fontId="1" fillId="0" borderId="3" xfId="0" applyNumberFormat="1" applyFont="1" applyFill="1" applyBorder="1" applyAlignment="1">
      <alignment horizontal="center" vertical="top" wrapText="1"/>
    </xf>
    <xf numFmtId="176" fontId="1" fillId="0" borderId="2" xfId="0" applyNumberFormat="1" applyFont="1" applyFill="1" applyBorder="1" applyAlignment="1">
      <alignment horizontal="center" vertical="top" wrapText="1"/>
    </xf>
    <xf numFmtId="176" fontId="3" fillId="0" borderId="3" xfId="0" applyNumberFormat="1" applyFont="1" applyBorder="1" applyAlignment="1">
      <alignment horizontal="center" vertical="top" wrapText="1"/>
    </xf>
    <xf numFmtId="176" fontId="3" fillId="0" borderId="2" xfId="0" applyNumberFormat="1" applyFont="1" applyBorder="1" applyAlignment="1">
      <alignment horizontal="center" vertical="top" wrapText="1"/>
    </xf>
    <xf numFmtId="0" fontId="3" fillId="0" borderId="3" xfId="0" applyFont="1" applyFill="1" applyBorder="1" applyAlignment="1">
      <alignment horizontal="center" vertical="top" wrapText="1"/>
    </xf>
    <xf numFmtId="0" fontId="3"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Font="1" applyFill="1" applyBorder="1" applyAlignment="1">
      <alignment horizontal="center" vertical="top" wrapText="1"/>
    </xf>
    <xf numFmtId="0" fontId="8" fillId="0" borderId="3" xfId="0" applyFont="1" applyFill="1" applyBorder="1" applyAlignment="1">
      <alignment horizontal="left" vertical="top" wrapText="1"/>
    </xf>
    <xf numFmtId="0" fontId="8" fillId="0" borderId="2" xfId="0" applyFont="1" applyFill="1" applyBorder="1" applyAlignment="1">
      <alignment horizontal="left" vertical="top" wrapText="1"/>
    </xf>
    <xf numFmtId="186" fontId="1" fillId="0" borderId="3" xfId="0" applyNumberFormat="1" applyFont="1" applyFill="1" applyBorder="1" applyAlignment="1">
      <alignment horizontal="center" vertical="top" wrapText="1"/>
    </xf>
    <xf numFmtId="186" fontId="1" fillId="0" borderId="2" xfId="0" applyNumberFormat="1" applyFont="1" applyFill="1" applyBorder="1" applyAlignment="1">
      <alignment horizontal="center" vertical="top" wrapText="1"/>
    </xf>
    <xf numFmtId="176" fontId="1" fillId="0" borderId="3" xfId="0" applyNumberFormat="1" applyFont="1" applyFill="1" applyBorder="1" applyAlignment="1">
      <alignment horizontal="left" vertical="top" wrapText="1"/>
    </xf>
    <xf numFmtId="176" fontId="1" fillId="0" borderId="4" xfId="0" applyNumberFormat="1" applyFont="1" applyFill="1" applyBorder="1" applyAlignment="1">
      <alignment horizontal="left" vertical="top" wrapText="1"/>
    </xf>
    <xf numFmtId="176" fontId="1" fillId="0" borderId="2" xfId="0" applyNumberFormat="1" applyFont="1" applyFill="1" applyBorder="1" applyAlignment="1">
      <alignment horizontal="left" vertical="top" wrapText="1"/>
    </xf>
    <xf numFmtId="176" fontId="3" fillId="0" borderId="3" xfId="0" applyNumberFormat="1" applyFont="1" applyBorder="1" applyAlignment="1">
      <alignment horizontal="left" vertical="top" wrapText="1"/>
    </xf>
    <xf numFmtId="176" fontId="3" fillId="0" borderId="4" xfId="0" applyNumberFormat="1" applyFont="1" applyBorder="1" applyAlignment="1">
      <alignment horizontal="left" vertical="top" wrapText="1"/>
    </xf>
    <xf numFmtId="176" fontId="3" fillId="0" borderId="2" xfId="0" applyNumberFormat="1" applyFont="1" applyBorder="1" applyAlignment="1">
      <alignment horizontal="left" vertical="top" wrapText="1"/>
    </xf>
    <xf numFmtId="0" fontId="3" fillId="0" borderId="4" xfId="284"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186" fontId="1" fillId="0" borderId="3" xfId="0" applyNumberFormat="1" applyFont="1" applyFill="1" applyBorder="1" applyAlignment="1">
      <alignment horizontal="left" vertical="top" wrapText="1"/>
    </xf>
    <xf numFmtId="186" fontId="1" fillId="0" borderId="4" xfId="0" applyNumberFormat="1" applyFont="1" applyFill="1" applyBorder="1" applyAlignment="1">
      <alignment horizontal="left" vertical="top" wrapText="1"/>
    </xf>
    <xf numFmtId="186" fontId="1" fillId="0" borderId="2" xfId="0" applyNumberFormat="1"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2" xfId="0" applyFont="1" applyFill="1" applyBorder="1" applyAlignment="1">
      <alignment horizontal="left" vertical="top" wrapText="1"/>
    </xf>
  </cellXfs>
  <cellStyles count="892">
    <cellStyle name="_ET_STYLE_NoName_00_" xfId="44"/>
    <cellStyle name="_ET_STYLE_NoName_00_ 10" xfId="46"/>
    <cellStyle name="_ET_STYLE_NoName_00_ 11" xfId="50"/>
    <cellStyle name="_ET_STYLE_NoName_00_ 2" xfId="48"/>
    <cellStyle name="_ET_STYLE_NoName_00_ 3" xfId="52"/>
    <cellStyle name="_ET_STYLE_NoName_00_ 4" xfId="17"/>
    <cellStyle name="_ET_STYLE_NoName_00_ 5" xfId="11"/>
    <cellStyle name="_ET_STYLE_NoName_00_ 6" xfId="54"/>
    <cellStyle name="_ET_STYLE_NoName_00_ 7" xfId="65"/>
    <cellStyle name="_ET_STYLE_NoName_00_ 8" xfId="69"/>
    <cellStyle name="_ET_STYLE_NoName_00_ 9" xfId="4"/>
    <cellStyle name="_广" xfId="63"/>
    <cellStyle name="_中山东风实验室" xfId="61"/>
    <cellStyle name="_中山东风实验室 10" xfId="73"/>
    <cellStyle name="_中山东风实验室 11" xfId="76"/>
    <cellStyle name="_中山东风实验室 2" xfId="58"/>
    <cellStyle name="_中山东风实验室 3" xfId="78"/>
    <cellStyle name="_中山东风实验室 4" xfId="80"/>
    <cellStyle name="_中山东风实验室 5" xfId="83"/>
    <cellStyle name="_中山东风实验室 6" xfId="43"/>
    <cellStyle name="_中山东风实验室 7" xfId="86"/>
    <cellStyle name="_中山东风实验室 8" xfId="88"/>
    <cellStyle name="_中山东风实验室 9" xfId="74"/>
    <cellStyle name="0,0&#10;&#10;NA&#10;&#10;" xfId="90"/>
    <cellStyle name="0,0&#10;&#10;NA&#10;&#10; 10" xfId="93"/>
    <cellStyle name="0,0&#10;&#10;NA&#10;&#10; 11" xfId="94"/>
    <cellStyle name="0,0&#10;&#10;NA&#10;&#10; 12" xfId="97"/>
    <cellStyle name="0,0&#10;&#10;NA&#10;&#10; 2" xfId="35"/>
    <cellStyle name="0,0&#10;&#10;NA&#10;&#10; 2 10" xfId="98"/>
    <cellStyle name="0,0&#10;&#10;NA&#10;&#10; 2 11" xfId="100"/>
    <cellStyle name="0,0&#10;&#10;NA&#10;&#10; 2 2" xfId="102"/>
    <cellStyle name="0,0&#10;&#10;NA&#10;&#10; 2 3" xfId="104"/>
    <cellStyle name="0,0&#10;&#10;NA&#10;&#10; 2 4" xfId="106"/>
    <cellStyle name="0,0&#10;&#10;NA&#10;&#10; 2 5" xfId="108"/>
    <cellStyle name="0,0&#10;&#10;NA&#10;&#10; 2 6" xfId="59"/>
    <cellStyle name="0,0&#10;&#10;NA&#10;&#10; 2 7" xfId="79"/>
    <cellStyle name="0,0&#10;&#10;NA&#10;&#10; 2 8" xfId="81"/>
    <cellStyle name="0,0&#10;&#10;NA&#10;&#10; 2 9" xfId="84"/>
    <cellStyle name="0,0&#10;&#10;NA&#10;&#10; 3" xfId="38"/>
    <cellStyle name="0,0&#10;&#10;NA&#10;&#10; 4" xfId="41"/>
    <cellStyle name="0,0&#10;&#10;NA&#10;&#10; 5" xfId="111"/>
    <cellStyle name="0,0&#10;&#10;NA&#10;&#10; 6" xfId="114"/>
    <cellStyle name="0,0&#10;&#10;NA&#10;&#10; 7" xfId="116"/>
    <cellStyle name="0,0&#10;&#10;NA&#10;&#10; 8" xfId="118"/>
    <cellStyle name="0,0&#10;&#10;NA&#10;&#10; 9" xfId="119"/>
    <cellStyle name="0,0_x000d_&#10;NA_x000d_&#10;" xfId="21"/>
    <cellStyle name="0,0_x000d_&#10;NA_x000d_&#10; 10" xfId="120"/>
    <cellStyle name="0,0_x000d_&#10;NA_x000d_&#10; 11" xfId="28"/>
    <cellStyle name="0,0_x000d_&#10;NA_x000d_&#10; 2" xfId="122"/>
    <cellStyle name="0,0_x000d_&#10;NA_x000d_&#10; 3" xfId="125"/>
    <cellStyle name="0,0_x000d_&#10;NA_x000d_&#10; 4" xfId="127"/>
    <cellStyle name="0,0_x000d_&#10;NA_x000d_&#10; 5" xfId="129"/>
    <cellStyle name="0,0_x000d_&#10;NA_x000d_&#10; 6" xfId="131"/>
    <cellStyle name="0,0_x000d_&#10;NA_x000d_&#10; 7" xfId="135"/>
    <cellStyle name="0,0_x000d_&#10;NA_x000d_&#10; 8" xfId="138"/>
    <cellStyle name="0,0_x000d_&#10;NA_x000d_&#10; 9" xfId="140"/>
    <cellStyle name="0,0_x005f_x000d__x005f_x000a_NA_x005f_x000d__x005f_x000a_" xfId="142"/>
    <cellStyle name="ColLevel_0" xfId="143"/>
    <cellStyle name="Comma [0]_laroux" xfId="91"/>
    <cellStyle name="Comma_laroux" xfId="147"/>
    <cellStyle name="Currency [0]_353HHC" xfId="148"/>
    <cellStyle name="Currency_353HHC" xfId="149"/>
    <cellStyle name="Grey" xfId="123"/>
    <cellStyle name="Input [yellow]" xfId="153"/>
    <cellStyle name="Input [yellow] 2" xfId="155"/>
    <cellStyle name="Normal - Style1" xfId="158"/>
    <cellStyle name="Normal - Style1 2" xfId="160"/>
    <cellStyle name="Normal - Style1 3" xfId="161"/>
    <cellStyle name="Normal_0105第二套审计报表定稿" xfId="165"/>
    <cellStyle name="Percent [2]" xfId="166"/>
    <cellStyle name="Percent [2] 10" xfId="167"/>
    <cellStyle name="Percent [2] 11" xfId="30"/>
    <cellStyle name="Percent [2] 2" xfId="168"/>
    <cellStyle name="Percent [2] 3" xfId="169"/>
    <cellStyle name="Percent [2] 4" xfId="124"/>
    <cellStyle name="Percent [2] 5" xfId="126"/>
    <cellStyle name="Percent [2] 6" xfId="128"/>
    <cellStyle name="Percent [2] 7" xfId="130"/>
    <cellStyle name="Percent [2] 8" xfId="132"/>
    <cellStyle name="Percent [2] 9" xfId="136"/>
    <cellStyle name="RowLevel_0" xfId="170"/>
    <cellStyle name="差_Book1" xfId="171"/>
    <cellStyle name="差_Book1 10" xfId="7"/>
    <cellStyle name="差_Book1 11" xfId="173"/>
    <cellStyle name="差_Book1 2" xfId="13"/>
    <cellStyle name="差_Book1 3" xfId="175"/>
    <cellStyle name="差_Book1 4" xfId="176"/>
    <cellStyle name="差_Book1 5" xfId="178"/>
    <cellStyle name="差_Book1 6" xfId="181"/>
    <cellStyle name="差_Book1 7" xfId="184"/>
    <cellStyle name="差_Book1 8" xfId="187"/>
    <cellStyle name="差_Book1 9" xfId="189"/>
    <cellStyle name="差_农村薄弱学校改造计划相关报表20111109" xfId="190"/>
    <cellStyle name="差_农村薄弱学校改造计划相关报表20111109 10" xfId="32"/>
    <cellStyle name="差_农村薄弱学校改造计划相关报表20111109 11" xfId="26"/>
    <cellStyle name="差_农村薄弱学校改造计划相关报表20111109 2" xfId="192"/>
    <cellStyle name="差_农村薄弱学校改造计划相关报表20111109 3" xfId="194"/>
    <cellStyle name="差_农村薄弱学校改造计划相关报表20111109 4" xfId="196"/>
    <cellStyle name="差_农村薄弱学校改造计划相关报表20111109 5" xfId="198"/>
    <cellStyle name="差_农村薄弱学校改造计划相关报表20111109 6" xfId="200"/>
    <cellStyle name="差_农村薄弱学校改造计划相关报表20111109 7" xfId="201"/>
    <cellStyle name="差_农村薄弱学校改造计划相关报表20111109 8" xfId="202"/>
    <cellStyle name="差_农村薄弱学校改造计划相关报表20111109 9" xfId="203"/>
    <cellStyle name="常规" xfId="0" builtinId="0"/>
    <cellStyle name="常规 10" xfId="205"/>
    <cellStyle name="常规 10 10" xfId="208"/>
    <cellStyle name="常规 10 11" xfId="212"/>
    <cellStyle name="常规 10 12" xfId="216"/>
    <cellStyle name="常规 10 2" xfId="220"/>
    <cellStyle name="常规 10 3" xfId="221"/>
    <cellStyle name="常规 10 4" xfId="222"/>
    <cellStyle name="常规 10 5" xfId="224"/>
    <cellStyle name="常规 10 6" xfId="226"/>
    <cellStyle name="常规 10 7" xfId="228"/>
    <cellStyle name="常规 10 8" xfId="230"/>
    <cellStyle name="常规 10 9" xfId="232"/>
    <cellStyle name="常规 11" xfId="209"/>
    <cellStyle name="常规 11 10" xfId="36"/>
    <cellStyle name="常规 11 11" xfId="39"/>
    <cellStyle name="常规 11 12" xfId="42"/>
    <cellStyle name="常规 11 13" xfId="234"/>
    <cellStyle name="常规 11 2" xfId="235"/>
    <cellStyle name="常规 11 2 10" xfId="236"/>
    <cellStyle name="常规 11 2 11" xfId="238"/>
    <cellStyle name="常规 11 2 12" xfId="239"/>
    <cellStyle name="常规 11 2 2" xfId="241"/>
    <cellStyle name="常规 11 2 3" xfId="242"/>
    <cellStyle name="常规 11 2 4" xfId="243"/>
    <cellStyle name="常规 11 2 5" xfId="244"/>
    <cellStyle name="常规 11 2 6" xfId="245"/>
    <cellStyle name="常规 11 2 7" xfId="246"/>
    <cellStyle name="常规 11 2 8" xfId="247"/>
    <cellStyle name="常规 11 2 9" xfId="248"/>
    <cellStyle name="常规 11 3" xfId="250"/>
    <cellStyle name="常规 11 4" xfId="251"/>
    <cellStyle name="常规 11 5" xfId="252"/>
    <cellStyle name="常规 11 6" xfId="253"/>
    <cellStyle name="常规 11 7" xfId="254"/>
    <cellStyle name="常规 11 8" xfId="255"/>
    <cellStyle name="常规 11 9" xfId="256"/>
    <cellStyle name="常规 12" xfId="213"/>
    <cellStyle name="常规 12 10" xfId="257"/>
    <cellStyle name="常规 12 11" xfId="259"/>
    <cellStyle name="常规 12 12" xfId="261"/>
    <cellStyle name="常规 12 2" xfId="263"/>
    <cellStyle name="常规 12 3" xfId="264"/>
    <cellStyle name="常规 12 4" xfId="265"/>
    <cellStyle name="常规 12 5" xfId="266"/>
    <cellStyle name="常规 12 6" xfId="267"/>
    <cellStyle name="常规 12 7" xfId="268"/>
    <cellStyle name="常规 12 8" xfId="269"/>
    <cellStyle name="常规 12 9" xfId="270"/>
    <cellStyle name="常规 13" xfId="217"/>
    <cellStyle name="常规 13 10" xfId="177"/>
    <cellStyle name="常规 13 11" xfId="179"/>
    <cellStyle name="常规 13 12" xfId="182"/>
    <cellStyle name="常规 13 13" xfId="185"/>
    <cellStyle name="常规 13 2" xfId="204"/>
    <cellStyle name="常规 13 3" xfId="271"/>
    <cellStyle name="常规 13 4" xfId="272"/>
    <cellStyle name="常规 13 5" xfId="24"/>
    <cellStyle name="常规 13 6" xfId="273"/>
    <cellStyle name="常规 13 7" xfId="274"/>
    <cellStyle name="常规 13 8" xfId="275"/>
    <cellStyle name="常规 13 9" xfId="62"/>
    <cellStyle name="常规 14" xfId="276"/>
    <cellStyle name="常规 14 10" xfId="279"/>
    <cellStyle name="常规 14 11" xfId="280"/>
    <cellStyle name="常规 14 12" xfId="282"/>
    <cellStyle name="常规 14 13" xfId="284"/>
    <cellStyle name="常规 14 2" xfId="285"/>
    <cellStyle name="常规 14 3" xfId="286"/>
    <cellStyle name="常规 14 4" xfId="287"/>
    <cellStyle name="常规 14 5" xfId="288"/>
    <cellStyle name="常规 14 6" xfId="290"/>
    <cellStyle name="常规 14 7" xfId="292"/>
    <cellStyle name="常规 14 8" xfId="293"/>
    <cellStyle name="常规 14 9" xfId="121"/>
    <cellStyle name="常规 15" xfId="294"/>
    <cellStyle name="常规 15 10" xfId="162"/>
    <cellStyle name="常规 15 11" xfId="298"/>
    <cellStyle name="常规 15 2" xfId="300"/>
    <cellStyle name="常规 15 3" xfId="302"/>
    <cellStyle name="常规 15 4" xfId="303"/>
    <cellStyle name="常规 15 5" xfId="305"/>
    <cellStyle name="常规 15 6" xfId="308"/>
    <cellStyle name="常规 15 7" xfId="172"/>
    <cellStyle name="常规 15 8" xfId="29"/>
    <cellStyle name="常规 15 9" xfId="310"/>
    <cellStyle name="常规 16" xfId="311"/>
    <cellStyle name="常规 16 10" xfId="315"/>
    <cellStyle name="常规 16 11" xfId="317"/>
    <cellStyle name="常规 16 2" xfId="206"/>
    <cellStyle name="常规 16 3" xfId="210"/>
    <cellStyle name="常规 16 4" xfId="214"/>
    <cellStyle name="常规 16 5" xfId="218"/>
    <cellStyle name="常规 16 6" xfId="277"/>
    <cellStyle name="常规 16 7" xfId="296"/>
    <cellStyle name="常规 16 8" xfId="313"/>
    <cellStyle name="常规 16 9" xfId="319"/>
    <cellStyle name="常规 17" xfId="321"/>
    <cellStyle name="常规 17 10" xfId="223"/>
    <cellStyle name="常规 17 11" xfId="225"/>
    <cellStyle name="常规 17 2" xfId="323"/>
    <cellStyle name="常规 17 3" xfId="325"/>
    <cellStyle name="常规 17 4" xfId="326"/>
    <cellStyle name="常规 17 5" xfId="327"/>
    <cellStyle name="常规 17 6" xfId="328"/>
    <cellStyle name="常规 17 7" xfId="329"/>
    <cellStyle name="常规 17 8" xfId="159"/>
    <cellStyle name="常规 17 9" xfId="330"/>
    <cellStyle name="常规 18" xfId="331"/>
    <cellStyle name="常规 18 10" xfId="304"/>
    <cellStyle name="常规 18 11" xfId="306"/>
    <cellStyle name="常规 18 12" xfId="309"/>
    <cellStyle name="常规 18 2" xfId="133"/>
    <cellStyle name="常规 18 2 10" xfId="333"/>
    <cellStyle name="常规 18 2 11" xfId="334"/>
    <cellStyle name="常规 18 2 2" xfId="335"/>
    <cellStyle name="常规 18 2 3" xfId="336"/>
    <cellStyle name="常规 18 2 4" xfId="337"/>
    <cellStyle name="常规 18 2 5" xfId="338"/>
    <cellStyle name="常规 18 2 6" xfId="339"/>
    <cellStyle name="常规 18 2 7" xfId="340"/>
    <cellStyle name="常规 18 2 8" xfId="341"/>
    <cellStyle name="常规 18 2 9" xfId="342"/>
    <cellStyle name="常规 18 3" xfId="137"/>
    <cellStyle name="常规 18 4" xfId="139"/>
    <cellStyle name="常规 18 5" xfId="141"/>
    <cellStyle name="常规 18 6" xfId="343"/>
    <cellStyle name="常规 18 7" xfId="344"/>
    <cellStyle name="常规 18 8" xfId="345"/>
    <cellStyle name="常规 18 9" xfId="346"/>
    <cellStyle name="常规 19" xfId="347"/>
    <cellStyle name="常规 2" xfId="349"/>
    <cellStyle name="常规 2 10" xfId="352"/>
    <cellStyle name="常规 2 11" xfId="353"/>
    <cellStyle name="常规 2 12" xfId="354"/>
    <cellStyle name="常规 2 13" xfId="355"/>
    <cellStyle name="常规 2 14" xfId="356"/>
    <cellStyle name="常规 2 15" xfId="150"/>
    <cellStyle name="常规 2 16" xfId="357"/>
    <cellStyle name="常规 2 17" xfId="359"/>
    <cellStyle name="常规 2 18" xfId="361"/>
    <cellStyle name="常规 2 19" xfId="154"/>
    <cellStyle name="常规 2 2" xfId="362"/>
    <cellStyle name="常规 2 2 10" xfId="363"/>
    <cellStyle name="常规 2 2 11" xfId="364"/>
    <cellStyle name="常规 2 2 12" xfId="365"/>
    <cellStyle name="常规 2 2 13" xfId="367"/>
    <cellStyle name="常规 2 2 14" xfId="369"/>
    <cellStyle name="常规 2 2 15" xfId="371"/>
    <cellStyle name="常规 2 2 16" xfId="374"/>
    <cellStyle name="常规 2 2 17" xfId="376"/>
    <cellStyle name="常规 2 2 18" xfId="379"/>
    <cellStyle name="常规 2 2 19" xfId="381"/>
    <cellStyle name="常规 2 2 2" xfId="382"/>
    <cellStyle name="常规 2 2 2 2" xfId="383"/>
    <cellStyle name="常规 2 2 20" xfId="372"/>
    <cellStyle name="常规 2 2 3" xfId="384"/>
    <cellStyle name="常规 2 2 4" xfId="1"/>
    <cellStyle name="常规 2 2 5" xfId="385"/>
    <cellStyle name="常规 2 2 6" xfId="386"/>
    <cellStyle name="常规 2 2 7" xfId="388"/>
    <cellStyle name="常规 2 2 8" xfId="390"/>
    <cellStyle name="常规 2 2 9" xfId="392"/>
    <cellStyle name="常规 2 20" xfId="151"/>
    <cellStyle name="常规 2 21" xfId="358"/>
    <cellStyle name="常规 2 22" xfId="360"/>
    <cellStyle name="常规 2 3" xfId="393"/>
    <cellStyle name="常规 2 4" xfId="394"/>
    <cellStyle name="常规 2 4 10" xfId="174"/>
    <cellStyle name="常规 2 4 11" xfId="395"/>
    <cellStyle name="常规 2 4 12" xfId="396"/>
    <cellStyle name="常规 2 4 2" xfId="397"/>
    <cellStyle name="常规 2 4 3" xfId="398"/>
    <cellStyle name="常规 2 4 4" xfId="399"/>
    <cellStyle name="常规 2 4 5" xfId="400"/>
    <cellStyle name="常规 2 4 6" xfId="401"/>
    <cellStyle name="常规 2 4 7" xfId="402"/>
    <cellStyle name="常规 2 4 8" xfId="403"/>
    <cellStyle name="常规 2 4 9" xfId="404"/>
    <cellStyle name="常规 2 5" xfId="103"/>
    <cellStyle name="常规 2 6" xfId="105"/>
    <cellStyle name="常规 2 7" xfId="107"/>
    <cellStyle name="常规 2 8" xfId="109"/>
    <cellStyle name="常规 2 9" xfId="60"/>
    <cellStyle name="常规 20" xfId="295"/>
    <cellStyle name="常规 20 2" xfId="301"/>
    <cellStyle name="常规 21" xfId="312"/>
    <cellStyle name="常规 21 10" xfId="316"/>
    <cellStyle name="常规 21 11" xfId="318"/>
    <cellStyle name="常规 21 2" xfId="207"/>
    <cellStyle name="常规 21 3" xfId="211"/>
    <cellStyle name="常规 21 4" xfId="215"/>
    <cellStyle name="常规 21 5" xfId="219"/>
    <cellStyle name="常规 21 6" xfId="278"/>
    <cellStyle name="常规 21 7" xfId="297"/>
    <cellStyle name="常规 21 8" xfId="314"/>
    <cellStyle name="常规 21 9" xfId="320"/>
    <cellStyle name="常规 22" xfId="322"/>
    <cellStyle name="常规 22 2" xfId="324"/>
    <cellStyle name="常规 23" xfId="332"/>
    <cellStyle name="常规 23 2" xfId="134"/>
    <cellStyle name="常规 24" xfId="348"/>
    <cellStyle name="常规 26" xfId="23"/>
    <cellStyle name="常规 27" xfId="405"/>
    <cellStyle name="常规 27 10" xfId="406"/>
    <cellStyle name="常规 27 11" xfId="407"/>
    <cellStyle name="常规 27 2" xfId="408"/>
    <cellStyle name="常规 27 3" xfId="409"/>
    <cellStyle name="常规 27 4" xfId="410"/>
    <cellStyle name="常规 27 5" xfId="411"/>
    <cellStyle name="常规 27 6" xfId="412"/>
    <cellStyle name="常规 27 7" xfId="413"/>
    <cellStyle name="常规 27 8" xfId="144"/>
    <cellStyle name="常规 27 9" xfId="350"/>
    <cellStyle name="常规 28" xfId="415"/>
    <cellStyle name="常规 29" xfId="416"/>
    <cellStyle name="常规 29 10" xfId="417"/>
    <cellStyle name="常规 29 11" xfId="418"/>
    <cellStyle name="常规 29 2" xfId="82"/>
    <cellStyle name="常规 29 3" xfId="85"/>
    <cellStyle name="常规 29 4" xfId="45"/>
    <cellStyle name="常规 29 5" xfId="87"/>
    <cellStyle name="常规 29 6" xfId="89"/>
    <cellStyle name="常规 29 7" xfId="75"/>
    <cellStyle name="常规 29 8" xfId="77"/>
    <cellStyle name="常规 29 9" xfId="420"/>
    <cellStyle name="常规 3" xfId="421"/>
    <cellStyle name="常规 3 10" xfId="9"/>
    <cellStyle name="常规 3 11" xfId="56"/>
    <cellStyle name="常规 3 12" xfId="67"/>
    <cellStyle name="常规 3 13" xfId="71"/>
    <cellStyle name="常规 3 14" xfId="2"/>
    <cellStyle name="常规 3 2" xfId="419"/>
    <cellStyle name="常规 3 2 10" xfId="180"/>
    <cellStyle name="常规 3 2 11" xfId="183"/>
    <cellStyle name="常规 3 2 12" xfId="186"/>
    <cellStyle name="常规 3 2 13" xfId="188"/>
    <cellStyle name="常规 3 2 2" xfId="424"/>
    <cellStyle name="常规 3 2 3" xfId="425"/>
    <cellStyle name="常规 3 2 4" xfId="426"/>
    <cellStyle name="常规 3 2 5" xfId="427"/>
    <cellStyle name="常规 3 2 6" xfId="31"/>
    <cellStyle name="常规 3 2 7" xfId="428"/>
    <cellStyle name="常规 3 2 8" xfId="429"/>
    <cellStyle name="常规 3 2 9" xfId="430"/>
    <cellStyle name="常规 3 3" xfId="431"/>
    <cellStyle name="常规 3 3 10" xfId="281"/>
    <cellStyle name="常规 3 3 11" xfId="283"/>
    <cellStyle name="常规 3 3 2" xfId="414"/>
    <cellStyle name="常规 3 3 3" xfId="146"/>
    <cellStyle name="常规 3 3 4" xfId="351"/>
    <cellStyle name="常规 3 3 5" xfId="422"/>
    <cellStyle name="常规 3 3 6" xfId="432"/>
    <cellStyle name="常规 3 3 7" xfId="435"/>
    <cellStyle name="常规 3 3 8" xfId="16"/>
    <cellStyle name="常规 3 3 9" xfId="438"/>
    <cellStyle name="常规 3 4" xfId="440"/>
    <cellStyle name="常规 3 4 10" xfId="299"/>
    <cellStyle name="常规 3 4 11" xfId="441"/>
    <cellStyle name="常规 3 4 2" xfId="442"/>
    <cellStyle name="常规 3 4 3" xfId="5"/>
    <cellStyle name="常规 3 4 4" xfId="443"/>
    <cellStyle name="常规 3 4 5" xfId="444"/>
    <cellStyle name="常规 3 4 6" xfId="445"/>
    <cellStyle name="常规 3 4 7" xfId="99"/>
    <cellStyle name="常规 3 4 8" xfId="101"/>
    <cellStyle name="常规 3 4 9" xfId="446"/>
    <cellStyle name="常规 3 5" xfId="447"/>
    <cellStyle name="常规 3 6" xfId="448"/>
    <cellStyle name="常规 3 7" xfId="449"/>
    <cellStyle name="常规 3 8" xfId="92"/>
    <cellStyle name="常规 3 9" xfId="450"/>
    <cellStyle name="常规 36" xfId="451"/>
    <cellStyle name="常规 36 10" xfId="289"/>
    <cellStyle name="常规 36 11" xfId="291"/>
    <cellStyle name="常规 36 2" xfId="240"/>
    <cellStyle name="常规 36 3" xfId="258"/>
    <cellStyle name="常规 36 4" xfId="260"/>
    <cellStyle name="常规 36 5" xfId="262"/>
    <cellStyle name="常规 36 6" xfId="452"/>
    <cellStyle name="常规 36 7" xfId="453"/>
    <cellStyle name="常规 36 8" xfId="454"/>
    <cellStyle name="常规 36 9" xfId="455"/>
    <cellStyle name="常规 4" xfId="433"/>
    <cellStyle name="常规 4 10" xfId="456"/>
    <cellStyle name="常规 4 11" xfId="22"/>
    <cellStyle name="常规 4 12" xfId="19"/>
    <cellStyle name="常规 4 2" xfId="457"/>
    <cellStyle name="常规 4 3" xfId="458"/>
    <cellStyle name="常规 4 4" xfId="459"/>
    <cellStyle name="常规 4 5" xfId="461"/>
    <cellStyle name="常规 4 6" xfId="462"/>
    <cellStyle name="常规 4 7" xfId="463"/>
    <cellStyle name="常规 4 8" xfId="464"/>
    <cellStyle name="常规 4 9" xfId="237"/>
    <cellStyle name="常规 5" xfId="436"/>
    <cellStyle name="常规 5 10" xfId="465"/>
    <cellStyle name="常规 5 11" xfId="466"/>
    <cellStyle name="常规 5 12" xfId="467"/>
    <cellStyle name="常规 5 2" xfId="20"/>
    <cellStyle name="常规 5 3" xfId="468"/>
    <cellStyle name="常规 5 4" xfId="469"/>
    <cellStyle name="常规 5 5" xfId="470"/>
    <cellStyle name="常规 5 6" xfId="471"/>
    <cellStyle name="常规 5 7" xfId="472"/>
    <cellStyle name="常规 5 8" xfId="473"/>
    <cellStyle name="常规 5 9" xfId="474"/>
    <cellStyle name="常规 6" xfId="15"/>
    <cellStyle name="常规 6 10" xfId="423"/>
    <cellStyle name="常规 6 11" xfId="434"/>
    <cellStyle name="常规 6 12" xfId="437"/>
    <cellStyle name="常规 6 13" xfId="14"/>
    <cellStyle name="常规 6 2" xfId="475"/>
    <cellStyle name="常规 6 3" xfId="49"/>
    <cellStyle name="常规 6 4" xfId="53"/>
    <cellStyle name="常规 6 5" xfId="18"/>
    <cellStyle name="常规 6 6" xfId="8"/>
    <cellStyle name="常规 6 7" xfId="57"/>
    <cellStyle name="常规 6 8" xfId="68"/>
    <cellStyle name="常规 6 9" xfId="72"/>
    <cellStyle name="常规 7" xfId="439"/>
    <cellStyle name="常规 7 10" xfId="112"/>
    <cellStyle name="常规 7 11" xfId="115"/>
    <cellStyle name="常规 7 12" xfId="117"/>
    <cellStyle name="常规 7 2" xfId="249"/>
    <cellStyle name="常规 7 3" xfId="6"/>
    <cellStyle name="常规 7 4" xfId="476"/>
    <cellStyle name="常规 7 5" xfId="477"/>
    <cellStyle name="常规 7 6" xfId="478"/>
    <cellStyle name="常规 7 7" xfId="479"/>
    <cellStyle name="常规 7 8" xfId="480"/>
    <cellStyle name="常规 7 9" xfId="481"/>
    <cellStyle name="常规 8" xfId="47"/>
    <cellStyle name="常规 8 10" xfId="482"/>
    <cellStyle name="常规 8 11" xfId="483"/>
    <cellStyle name="常规 8 12" xfId="484"/>
    <cellStyle name="常规 8 13" xfId="485"/>
    <cellStyle name="常规 8 2" xfId="33"/>
    <cellStyle name="常规 8 3" xfId="27"/>
    <cellStyle name="常规 8 4" xfId="486"/>
    <cellStyle name="常规 8 5" xfId="487"/>
    <cellStyle name="常规 8 6" xfId="488"/>
    <cellStyle name="常规 8 7" xfId="489"/>
    <cellStyle name="常规 8 8" xfId="490"/>
    <cellStyle name="常规 8 9" xfId="491"/>
    <cellStyle name="常规 9" xfId="51"/>
    <cellStyle name="常规 9 10" xfId="387"/>
    <cellStyle name="常规 9 11" xfId="389"/>
    <cellStyle name="常规 9 12" xfId="391"/>
    <cellStyle name="常规 9 2" xfId="227"/>
    <cellStyle name="常规 9 3" xfId="229"/>
    <cellStyle name="常规 9 4" xfId="231"/>
    <cellStyle name="常规 9 5" xfId="233"/>
    <cellStyle name="常规 9 6" xfId="492"/>
    <cellStyle name="常规 9 7" xfId="493"/>
    <cellStyle name="常规 9 8" xfId="494"/>
    <cellStyle name="常规 9 9" xfId="495"/>
    <cellStyle name="超链接" xfId="12" builtinId="8"/>
    <cellStyle name="超链接 2" xfId="496"/>
    <cellStyle name="超链接 6" xfId="497"/>
    <cellStyle name="好_Book1" xfId="460"/>
    <cellStyle name="好_Book1 10" xfId="498"/>
    <cellStyle name="好_Book1 11" xfId="64"/>
    <cellStyle name="好_Book1 2" xfId="499"/>
    <cellStyle name="好_Book1 3" xfId="500"/>
    <cellStyle name="好_Book1 4" xfId="10"/>
    <cellStyle name="好_Book1 5" xfId="55"/>
    <cellStyle name="好_Book1 6" xfId="66"/>
    <cellStyle name="好_Book1 7" xfId="70"/>
    <cellStyle name="好_Book1 8" xfId="3"/>
    <cellStyle name="好_Book1 9" xfId="501"/>
    <cellStyle name="好_农村薄弱学校改造计划相关报表20111109" xfId="502"/>
    <cellStyle name="好_农村薄弱学校改造计划相关报表20111109 10" xfId="503"/>
    <cellStyle name="好_农村薄弱学校改造计划相关报表20111109 11" xfId="504"/>
    <cellStyle name="好_农村薄弱学校改造计划相关报表20111109 2" xfId="505"/>
    <cellStyle name="好_农村薄弱学校改造计划相关报表20111109 3" xfId="506"/>
    <cellStyle name="好_农村薄弱学校改造计划相关报表20111109 4" xfId="507"/>
    <cellStyle name="好_农村薄弱学校改造计划相关报表20111109 5" xfId="508"/>
    <cellStyle name="好_农村薄弱学校改造计划相关报表20111109 6" xfId="509"/>
    <cellStyle name="好_农村薄弱学校改造计划相关报表20111109 7" xfId="510"/>
    <cellStyle name="好_农村薄弱学校改造计划相关报表20111109 8" xfId="511"/>
    <cellStyle name="好_农村薄弱学校改造计划相关报表20111109 9" xfId="512"/>
    <cellStyle name="货币 2" xfId="513"/>
    <cellStyle name="货币 3" xfId="514"/>
    <cellStyle name="霓付 [0]_97MBO" xfId="516"/>
    <cellStyle name="霓付_97MBO" xfId="307"/>
    <cellStyle name="烹拳 [0]_97MBO" xfId="145"/>
    <cellStyle name="烹拳_97MBO" xfId="378"/>
    <cellStyle name="普通 2" xfId="517"/>
    <cellStyle name="千分位[0]_ 白土" xfId="518"/>
    <cellStyle name="千分位_ 白土" xfId="519"/>
    <cellStyle name="千位[0]_laroux" xfId="520"/>
    <cellStyle name="千位_laroux" xfId="521"/>
    <cellStyle name="千位分隔 10" xfId="522"/>
    <cellStyle name="千位分隔 10 10" xfId="523"/>
    <cellStyle name="千位分隔 10 11" xfId="524"/>
    <cellStyle name="千位分隔 10 2" xfId="525"/>
    <cellStyle name="千位分隔 10 3" xfId="526"/>
    <cellStyle name="千位分隔 10 4" xfId="527"/>
    <cellStyle name="千位分隔 10 5" xfId="528"/>
    <cellStyle name="千位分隔 10 6" xfId="529"/>
    <cellStyle name="千位分隔 10 7" xfId="530"/>
    <cellStyle name="千位分隔 10 8" xfId="531"/>
    <cellStyle name="千位分隔 10 9" xfId="532"/>
    <cellStyle name="千位分隔 11" xfId="533"/>
    <cellStyle name="千位分隔 11 10" xfId="534"/>
    <cellStyle name="千位分隔 11 11" xfId="535"/>
    <cellStyle name="千位分隔 11 2" xfId="536"/>
    <cellStyle name="千位分隔 11 3" xfId="537"/>
    <cellStyle name="千位分隔 11 4" xfId="538"/>
    <cellStyle name="千位分隔 11 5" xfId="539"/>
    <cellStyle name="千位分隔 11 6" xfId="540"/>
    <cellStyle name="千位分隔 11 7" xfId="541"/>
    <cellStyle name="千位分隔 11 8" xfId="542"/>
    <cellStyle name="千位分隔 11 9" xfId="543"/>
    <cellStyle name="千位分隔 12" xfId="544"/>
    <cellStyle name="千位分隔 12 10" xfId="545"/>
    <cellStyle name="千位分隔 12 11" xfId="546"/>
    <cellStyle name="千位分隔 12 2" xfId="25"/>
    <cellStyle name="千位分隔 12 3" xfId="547"/>
    <cellStyle name="千位分隔 12 4" xfId="548"/>
    <cellStyle name="千位分隔 12 5" xfId="549"/>
    <cellStyle name="千位分隔 12 6" xfId="550"/>
    <cellStyle name="千位分隔 12 7" xfId="551"/>
    <cellStyle name="千位分隔 12 8" xfId="552"/>
    <cellStyle name="千位分隔 12 9" xfId="553"/>
    <cellStyle name="千位分隔 13" xfId="554"/>
    <cellStyle name="千位分隔 13 10" xfId="555"/>
    <cellStyle name="千位分隔 13 11" xfId="556"/>
    <cellStyle name="千位分隔 13 2" xfId="557"/>
    <cellStyle name="千位分隔 13 3" xfId="558"/>
    <cellStyle name="千位分隔 13 4" xfId="559"/>
    <cellStyle name="千位分隔 13 5" xfId="560"/>
    <cellStyle name="千位分隔 13 6" xfId="561"/>
    <cellStyle name="千位分隔 13 7" xfId="562"/>
    <cellStyle name="千位分隔 13 8" xfId="563"/>
    <cellStyle name="千位分隔 13 9" xfId="564"/>
    <cellStyle name="千位分隔 14" xfId="565"/>
    <cellStyle name="千位分隔 14 10" xfId="566"/>
    <cellStyle name="千位分隔 14 11" xfId="567"/>
    <cellStyle name="千位分隔 14 2" xfId="568"/>
    <cellStyle name="千位分隔 14 3" xfId="569"/>
    <cellStyle name="千位分隔 14 4" xfId="570"/>
    <cellStyle name="千位分隔 14 5" xfId="571"/>
    <cellStyle name="千位分隔 14 6" xfId="572"/>
    <cellStyle name="千位分隔 14 7" xfId="573"/>
    <cellStyle name="千位分隔 14 8" xfId="574"/>
    <cellStyle name="千位分隔 14 9" xfId="575"/>
    <cellStyle name="千位分隔 15" xfId="576"/>
    <cellStyle name="千位分隔 15 10" xfId="578"/>
    <cellStyle name="千位分隔 15 11" xfId="580"/>
    <cellStyle name="千位分隔 15 2" xfId="583"/>
    <cellStyle name="千位分隔 15 3" xfId="585"/>
    <cellStyle name="千位分隔 15 4" xfId="587"/>
    <cellStyle name="千位分隔 15 5" xfId="589"/>
    <cellStyle name="千位分隔 15 6" xfId="591"/>
    <cellStyle name="千位分隔 15 7" xfId="593"/>
    <cellStyle name="千位分隔 15 8" xfId="595"/>
    <cellStyle name="千位分隔 15 9" xfId="597"/>
    <cellStyle name="千位分隔 16" xfId="599"/>
    <cellStyle name="千位分隔 16 10" xfId="601"/>
    <cellStyle name="千位分隔 16 11" xfId="603"/>
    <cellStyle name="千位分隔 16 2" xfId="605"/>
    <cellStyle name="千位分隔 16 3" xfId="607"/>
    <cellStyle name="千位分隔 16 4" xfId="609"/>
    <cellStyle name="千位分隔 16 5" xfId="611"/>
    <cellStyle name="千位分隔 16 6" xfId="613"/>
    <cellStyle name="千位分隔 16 7" xfId="615"/>
    <cellStyle name="千位分隔 16 8" xfId="617"/>
    <cellStyle name="千位分隔 16 9" xfId="619"/>
    <cellStyle name="千位分隔 17" xfId="621"/>
    <cellStyle name="千位分隔 17 10" xfId="623"/>
    <cellStyle name="千位分隔 17 11" xfId="625"/>
    <cellStyle name="千位分隔 17 2" xfId="627"/>
    <cellStyle name="千位分隔 17 3" xfId="629"/>
    <cellStyle name="千位分隔 17 4" xfId="631"/>
    <cellStyle name="千位分隔 17 5" xfId="633"/>
    <cellStyle name="千位分隔 17 6" xfId="635"/>
    <cellStyle name="千位分隔 17 7" xfId="637"/>
    <cellStyle name="千位分隔 17 8" xfId="639"/>
    <cellStyle name="千位分隔 17 9" xfId="641"/>
    <cellStyle name="千位分隔 18" xfId="643"/>
    <cellStyle name="千位分隔 18 10" xfId="645"/>
    <cellStyle name="千位分隔 18 11" xfId="647"/>
    <cellStyle name="千位分隔 18 2" xfId="649"/>
    <cellStyle name="千位分隔 18 3" xfId="651"/>
    <cellStyle name="千位分隔 18 4" xfId="653"/>
    <cellStyle name="千位分隔 18 5" xfId="655"/>
    <cellStyle name="千位分隔 18 6" xfId="657"/>
    <cellStyle name="千位分隔 18 7" xfId="659"/>
    <cellStyle name="千位分隔 18 8" xfId="661"/>
    <cellStyle name="千位分隔 18 9" xfId="663"/>
    <cellStyle name="千位分隔 19" xfId="665"/>
    <cellStyle name="千位分隔 19 10" xfId="667"/>
    <cellStyle name="千位分隔 19 11" xfId="669"/>
    <cellStyle name="千位分隔 19 2" xfId="671"/>
    <cellStyle name="千位分隔 19 3" xfId="673"/>
    <cellStyle name="千位分隔 19 4" xfId="675"/>
    <cellStyle name="千位分隔 19 5" xfId="677"/>
    <cellStyle name="千位分隔 19 6" xfId="679"/>
    <cellStyle name="千位分隔 19 7" xfId="681"/>
    <cellStyle name="千位分隔 19 8" xfId="683"/>
    <cellStyle name="千位分隔 19 9" xfId="685"/>
    <cellStyle name="千位分隔 2" xfId="687"/>
    <cellStyle name="千位分隔 2 10" xfId="688"/>
    <cellStyle name="千位分隔 2 11" xfId="689"/>
    <cellStyle name="千位分隔 2 12" xfId="690"/>
    <cellStyle name="千位分隔 2 18" xfId="691"/>
    <cellStyle name="千位分隔 2 18 10" xfId="692"/>
    <cellStyle name="千位分隔 2 18 11" xfId="693"/>
    <cellStyle name="千位分隔 2 18 2" xfId="694"/>
    <cellStyle name="千位分隔 2 18 3" xfId="696"/>
    <cellStyle name="千位分隔 2 18 4" xfId="698"/>
    <cellStyle name="千位分隔 2 18 5" xfId="699"/>
    <cellStyle name="千位分隔 2 18 6" xfId="700"/>
    <cellStyle name="千位分隔 2 18 7" xfId="701"/>
    <cellStyle name="千位分隔 2 18 8" xfId="702"/>
    <cellStyle name="千位分隔 2 18 9" xfId="703"/>
    <cellStyle name="千位分隔 2 19" xfId="704"/>
    <cellStyle name="千位分隔 2 19 10" xfId="705"/>
    <cellStyle name="千位分隔 2 19 11" xfId="706"/>
    <cellStyle name="千位分隔 2 19 2" xfId="707"/>
    <cellStyle name="千位分隔 2 19 3" xfId="708"/>
    <cellStyle name="千位分隔 2 19 4" xfId="709"/>
    <cellStyle name="千位分隔 2 19 5" xfId="710"/>
    <cellStyle name="千位分隔 2 19 6" xfId="711"/>
    <cellStyle name="千位分隔 2 19 7" xfId="712"/>
    <cellStyle name="千位分隔 2 19 8" xfId="713"/>
    <cellStyle name="千位分隔 2 19 9" xfId="714"/>
    <cellStyle name="千位分隔 2 2" xfId="715"/>
    <cellStyle name="千位分隔 2 2 10" xfId="716"/>
    <cellStyle name="千位分隔 2 2 11" xfId="719"/>
    <cellStyle name="千位分隔 2 2 12" xfId="722"/>
    <cellStyle name="千位分隔 2 2 2" xfId="725"/>
    <cellStyle name="千位分隔 2 2 3" xfId="726"/>
    <cellStyle name="千位分隔 2 2 4" xfId="727"/>
    <cellStyle name="千位分隔 2 2 5" xfId="728"/>
    <cellStyle name="千位分隔 2 2 6" xfId="729"/>
    <cellStyle name="千位分隔 2 2 7" xfId="730"/>
    <cellStyle name="千位分隔 2 2 8" xfId="731"/>
    <cellStyle name="千位分隔 2 2 9" xfId="732"/>
    <cellStyle name="千位分隔 2 20" xfId="733"/>
    <cellStyle name="千位分隔 2 20 10" xfId="515"/>
    <cellStyle name="千位分隔 2 20 11" xfId="734"/>
    <cellStyle name="千位分隔 2 20 2" xfId="735"/>
    <cellStyle name="千位分隔 2 20 3" xfId="736"/>
    <cellStyle name="千位分隔 2 20 4" xfId="737"/>
    <cellStyle name="千位分隔 2 20 5" xfId="191"/>
    <cellStyle name="千位分隔 2 20 6" xfId="193"/>
    <cellStyle name="千位分隔 2 20 7" xfId="195"/>
    <cellStyle name="千位分隔 2 20 8" xfId="197"/>
    <cellStyle name="千位分隔 2 20 9" xfId="199"/>
    <cellStyle name="千位分隔 2 3" xfId="738"/>
    <cellStyle name="千位分隔 2 4" xfId="152"/>
    <cellStyle name="千位分隔 2 5" xfId="739"/>
    <cellStyle name="千位分隔 2 6" xfId="740"/>
    <cellStyle name="千位分隔 2 7" xfId="741"/>
    <cellStyle name="千位分隔 2 8" xfId="742"/>
    <cellStyle name="千位分隔 2 9" xfId="743"/>
    <cellStyle name="千位分隔 20" xfId="577"/>
    <cellStyle name="千位分隔 20 10" xfId="579"/>
    <cellStyle name="千位分隔 20 11" xfId="581"/>
    <cellStyle name="千位分隔 20 2" xfId="584"/>
    <cellStyle name="千位分隔 20 3" xfId="586"/>
    <cellStyle name="千位分隔 20 4" xfId="588"/>
    <cellStyle name="千位分隔 20 5" xfId="590"/>
    <cellStyle name="千位分隔 20 6" xfId="592"/>
    <cellStyle name="千位分隔 20 7" xfId="594"/>
    <cellStyle name="千位分隔 20 8" xfId="596"/>
    <cellStyle name="千位分隔 20 9" xfId="598"/>
    <cellStyle name="千位分隔 21" xfId="600"/>
    <cellStyle name="千位分隔 21 10" xfId="602"/>
    <cellStyle name="千位分隔 21 11" xfId="604"/>
    <cellStyle name="千位分隔 21 2" xfId="606"/>
    <cellStyle name="千位分隔 21 3" xfId="608"/>
    <cellStyle name="千位分隔 21 4" xfId="610"/>
    <cellStyle name="千位分隔 21 5" xfId="612"/>
    <cellStyle name="千位分隔 21 6" xfId="614"/>
    <cellStyle name="千位分隔 21 7" xfId="616"/>
    <cellStyle name="千位分隔 21 8" xfId="618"/>
    <cellStyle name="千位分隔 21 9" xfId="620"/>
    <cellStyle name="千位分隔 22" xfId="622"/>
    <cellStyle name="千位分隔 22 10" xfId="624"/>
    <cellStyle name="千位分隔 22 11" xfId="626"/>
    <cellStyle name="千位分隔 22 2" xfId="628"/>
    <cellStyle name="千位分隔 22 3" xfId="630"/>
    <cellStyle name="千位分隔 22 4" xfId="632"/>
    <cellStyle name="千位分隔 22 5" xfId="634"/>
    <cellStyle name="千位分隔 22 6" xfId="636"/>
    <cellStyle name="千位分隔 22 7" xfId="638"/>
    <cellStyle name="千位分隔 22 8" xfId="640"/>
    <cellStyle name="千位分隔 22 9" xfId="642"/>
    <cellStyle name="千位分隔 23" xfId="644"/>
    <cellStyle name="千位分隔 23 10" xfId="646"/>
    <cellStyle name="千位分隔 23 11" xfId="648"/>
    <cellStyle name="千位分隔 23 2" xfId="650"/>
    <cellStyle name="千位分隔 23 3" xfId="652"/>
    <cellStyle name="千位分隔 23 4" xfId="654"/>
    <cellStyle name="千位分隔 23 5" xfId="656"/>
    <cellStyle name="千位分隔 23 6" xfId="658"/>
    <cellStyle name="千位分隔 23 7" xfId="660"/>
    <cellStyle name="千位分隔 23 8" xfId="662"/>
    <cellStyle name="千位分隔 23 9" xfId="664"/>
    <cellStyle name="千位分隔 24" xfId="666"/>
    <cellStyle name="千位分隔 24 10" xfId="668"/>
    <cellStyle name="千位分隔 24 11" xfId="670"/>
    <cellStyle name="千位分隔 24 2" xfId="672"/>
    <cellStyle name="千位分隔 24 3" xfId="674"/>
    <cellStyle name="千位分隔 24 4" xfId="676"/>
    <cellStyle name="千位分隔 24 5" xfId="678"/>
    <cellStyle name="千位分隔 24 6" xfId="680"/>
    <cellStyle name="千位分隔 24 7" xfId="682"/>
    <cellStyle name="千位分隔 24 8" xfId="684"/>
    <cellStyle name="千位分隔 24 9" xfId="686"/>
    <cellStyle name="千位分隔 25" xfId="744"/>
    <cellStyle name="千位分隔 25 10" xfId="746"/>
    <cellStyle name="千位分隔 25 11" xfId="748"/>
    <cellStyle name="千位分隔 25 2" xfId="750"/>
    <cellStyle name="千位分隔 25 3" xfId="157"/>
    <cellStyle name="千位分隔 25 4" xfId="752"/>
    <cellStyle name="千位分隔 25 5" xfId="754"/>
    <cellStyle name="千位分隔 25 6" xfId="756"/>
    <cellStyle name="千位分隔 25 7" xfId="758"/>
    <cellStyle name="千位分隔 25 8" xfId="760"/>
    <cellStyle name="千位分隔 25 9" xfId="762"/>
    <cellStyle name="千位分隔 26" xfId="764"/>
    <cellStyle name="千位分隔 26 10" xfId="765"/>
    <cellStyle name="千位分隔 26 11" xfId="766"/>
    <cellStyle name="千位分隔 26 2" xfId="767"/>
    <cellStyle name="千位分隔 26 3" xfId="768"/>
    <cellStyle name="千位分隔 26 4" xfId="769"/>
    <cellStyle name="千位分隔 26 5" xfId="770"/>
    <cellStyle name="千位分隔 26 6" xfId="771"/>
    <cellStyle name="千位分隔 26 7" xfId="772"/>
    <cellStyle name="千位分隔 26 8" xfId="773"/>
    <cellStyle name="千位分隔 26 9" xfId="774"/>
    <cellStyle name="千位分隔 27" xfId="775"/>
    <cellStyle name="千位分隔 27 10" xfId="777"/>
    <cellStyle name="千位分隔 27 11" xfId="779"/>
    <cellStyle name="千位分隔 27 2" xfId="781"/>
    <cellStyle name="千位分隔 27 3" xfId="783"/>
    <cellStyle name="千位分隔 27 4" xfId="785"/>
    <cellStyle name="千位分隔 27 5" xfId="787"/>
    <cellStyle name="千位分隔 27 6" xfId="164"/>
    <cellStyle name="千位分隔 27 7" xfId="789"/>
    <cellStyle name="千位分隔 27 8" xfId="791"/>
    <cellStyle name="千位分隔 27 9" xfId="793"/>
    <cellStyle name="千位分隔 28" xfId="795"/>
    <cellStyle name="千位分隔 28 10" xfId="797"/>
    <cellStyle name="千位分隔 28 11" xfId="799"/>
    <cellStyle name="千位分隔 28 2" xfId="96"/>
    <cellStyle name="千位分隔 28 3" xfId="801"/>
    <cellStyle name="千位分隔 28 4" xfId="803"/>
    <cellStyle name="千位分隔 28 5" xfId="805"/>
    <cellStyle name="千位分隔 28 6" xfId="807"/>
    <cellStyle name="千位分隔 28 7" xfId="717"/>
    <cellStyle name="千位分隔 28 8" xfId="720"/>
    <cellStyle name="千位分隔 28 9" xfId="723"/>
    <cellStyle name="千位分隔 3" xfId="809"/>
    <cellStyle name="千位分隔 3 10" xfId="810"/>
    <cellStyle name="千位分隔 3 11" xfId="811"/>
    <cellStyle name="千位分隔 3 2" xfId="812"/>
    <cellStyle name="千位分隔 3 3" xfId="813"/>
    <cellStyle name="千位分隔 3 4" xfId="814"/>
    <cellStyle name="千位分隔 3 5" xfId="815"/>
    <cellStyle name="千位分隔 3 6" xfId="816"/>
    <cellStyle name="千位分隔 3 7" xfId="817"/>
    <cellStyle name="千位分隔 3 8" xfId="818"/>
    <cellStyle name="千位分隔 3 9" xfId="819"/>
    <cellStyle name="千位分隔 30" xfId="745"/>
    <cellStyle name="千位分隔 30 10" xfId="747"/>
    <cellStyle name="千位分隔 30 11" xfId="749"/>
    <cellStyle name="千位分隔 30 2" xfId="751"/>
    <cellStyle name="千位分隔 30 3" xfId="156"/>
    <cellStyle name="千位分隔 30 4" xfId="753"/>
    <cellStyle name="千位分隔 30 5" xfId="755"/>
    <cellStyle name="千位分隔 30 6" xfId="757"/>
    <cellStyle name="千位分隔 30 7" xfId="759"/>
    <cellStyle name="千位分隔 30 8" xfId="761"/>
    <cellStyle name="千位分隔 30 9" xfId="763"/>
    <cellStyle name="千位分隔 32" xfId="776"/>
    <cellStyle name="千位分隔 32 10" xfId="778"/>
    <cellStyle name="千位分隔 32 11" xfId="780"/>
    <cellStyle name="千位分隔 32 2" xfId="782"/>
    <cellStyle name="千位分隔 32 3" xfId="784"/>
    <cellStyle name="千位分隔 32 4" xfId="786"/>
    <cellStyle name="千位分隔 32 5" xfId="788"/>
    <cellStyle name="千位分隔 32 6" xfId="163"/>
    <cellStyle name="千位分隔 32 7" xfId="790"/>
    <cellStyle name="千位分隔 32 8" xfId="792"/>
    <cellStyle name="千位分隔 32 9" xfId="794"/>
    <cellStyle name="千位分隔 33" xfId="796"/>
    <cellStyle name="千位分隔 33 10" xfId="798"/>
    <cellStyle name="千位分隔 33 11" xfId="800"/>
    <cellStyle name="千位分隔 33 2" xfId="95"/>
    <cellStyle name="千位分隔 33 3" xfId="802"/>
    <cellStyle name="千位分隔 33 4" xfId="804"/>
    <cellStyle name="千位分隔 33 5" xfId="806"/>
    <cellStyle name="千位分隔 33 6" xfId="808"/>
    <cellStyle name="千位分隔 33 7" xfId="718"/>
    <cellStyle name="千位分隔 33 8" xfId="721"/>
    <cellStyle name="千位分隔 33 9" xfId="724"/>
    <cellStyle name="千位分隔 35" xfId="820"/>
    <cellStyle name="千位分隔 35 10" xfId="695"/>
    <cellStyle name="千位分隔 35 11" xfId="697"/>
    <cellStyle name="千位分隔 35 2" xfId="821"/>
    <cellStyle name="千位分隔 35 3" xfId="822"/>
    <cellStyle name="千位分隔 35 4" xfId="823"/>
    <cellStyle name="千位分隔 35 5" xfId="824"/>
    <cellStyle name="千位分隔 35 6" xfId="825"/>
    <cellStyle name="千位分隔 35 7" xfId="826"/>
    <cellStyle name="千位分隔 35 8" xfId="827"/>
    <cellStyle name="千位分隔 35 9" xfId="828"/>
    <cellStyle name="千位分隔 4" xfId="829"/>
    <cellStyle name="千位分隔 4 10" xfId="830"/>
    <cellStyle name="千位分隔 4 11" xfId="831"/>
    <cellStyle name="千位分隔 4 2" xfId="832"/>
    <cellStyle name="千位分隔 4 3" xfId="833"/>
    <cellStyle name="千位分隔 4 4" xfId="834"/>
    <cellStyle name="千位分隔 4 5" xfId="835"/>
    <cellStyle name="千位分隔 4 6" xfId="836"/>
    <cellStyle name="千位分隔 4 7" xfId="837"/>
    <cellStyle name="千位分隔 4 8" xfId="838"/>
    <cellStyle name="千位分隔 4 9" xfId="839"/>
    <cellStyle name="千位分隔 5" xfId="840"/>
    <cellStyle name="千位分隔 5 10" xfId="841"/>
    <cellStyle name="千位分隔 5 11" xfId="842"/>
    <cellStyle name="千位分隔 5 2" xfId="843"/>
    <cellStyle name="千位分隔 5 3" xfId="844"/>
    <cellStyle name="千位分隔 5 4" xfId="845"/>
    <cellStyle name="千位分隔 5 5" xfId="846"/>
    <cellStyle name="千位分隔 5 6" xfId="847"/>
    <cellStyle name="千位分隔 5 7" xfId="848"/>
    <cellStyle name="千位分隔 5 8" xfId="849"/>
    <cellStyle name="千位分隔 5 9" xfId="850"/>
    <cellStyle name="千位分隔 6" xfId="851"/>
    <cellStyle name="千位分隔 6 10" xfId="852"/>
    <cellStyle name="千位分隔 6 11" xfId="853"/>
    <cellStyle name="千位分隔 6 2" xfId="582"/>
    <cellStyle name="千位分隔 6 3" xfId="854"/>
    <cellStyle name="千位分隔 6 4" xfId="855"/>
    <cellStyle name="千位分隔 6 5" xfId="34"/>
    <cellStyle name="千位分隔 6 6" xfId="37"/>
    <cellStyle name="千位分隔 6 7" xfId="40"/>
    <cellStyle name="千位分隔 6 8" xfId="110"/>
    <cellStyle name="千位分隔 6 9" xfId="113"/>
    <cellStyle name="千位分隔 7" xfId="856"/>
    <cellStyle name="千位分隔 7 10" xfId="857"/>
    <cellStyle name="千位分隔 7 11" xfId="858"/>
    <cellStyle name="千位分隔 7 2" xfId="859"/>
    <cellStyle name="千位分隔 7 3" xfId="860"/>
    <cellStyle name="千位分隔 7 4" xfId="861"/>
    <cellStyle name="千位分隔 7 5" xfId="862"/>
    <cellStyle name="千位分隔 7 6" xfId="863"/>
    <cellStyle name="千位分隔 7 7" xfId="864"/>
    <cellStyle name="千位分隔 7 8" xfId="865"/>
    <cellStyle name="千位分隔 7 9" xfId="866"/>
    <cellStyle name="千位分隔 8" xfId="867"/>
    <cellStyle name="千位分隔 8 10" xfId="868"/>
    <cellStyle name="千位分隔 8 11" xfId="869"/>
    <cellStyle name="千位分隔 8 2" xfId="366"/>
    <cellStyle name="千位分隔 8 3" xfId="368"/>
    <cellStyle name="千位分隔 8 4" xfId="370"/>
    <cellStyle name="千位分隔 8 5" xfId="373"/>
    <cellStyle name="千位分隔 8 6" xfId="375"/>
    <cellStyle name="千位分隔 8 7" xfId="377"/>
    <cellStyle name="千位分隔 8 8" xfId="380"/>
    <cellStyle name="千位分隔 8 9" xfId="870"/>
    <cellStyle name="千位分隔 9" xfId="871"/>
    <cellStyle name="千位分隔 9 10" xfId="872"/>
    <cellStyle name="千位分隔 9 11" xfId="873"/>
    <cellStyle name="千位分隔 9 2" xfId="874"/>
    <cellStyle name="千位分隔 9 3" xfId="875"/>
    <cellStyle name="千位分隔 9 4" xfId="876"/>
    <cellStyle name="千位分隔 9 5" xfId="877"/>
    <cellStyle name="千位分隔 9 6" xfId="878"/>
    <cellStyle name="千位分隔 9 7" xfId="879"/>
    <cellStyle name="千位分隔 9 8" xfId="880"/>
    <cellStyle name="千位分隔 9 9" xfId="881"/>
    <cellStyle name="钎霖_laroux" xfId="882"/>
    <cellStyle name="样式 1" xfId="883"/>
    <cellStyle name="样式 1 2" xfId="884"/>
    <cellStyle name="样式 1 3" xfId="885"/>
    <cellStyle name="一般_Audio System Equipment list" xfId="886"/>
    <cellStyle name="콤마 [0]_BOILER-CO1" xfId="887"/>
    <cellStyle name="콤마_BOILER-CO1" xfId="888"/>
    <cellStyle name="통화 [0]_BOILER-CO1" xfId="889"/>
    <cellStyle name="통화_BOILER-CO1" xfId="890"/>
    <cellStyle name="표준_0N-HANDLING " xfId="89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1354;&#34920;-NH.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航务概算总表(双)"/>
      <sheetName val="航务总估算表(双)"/>
      <sheetName val="水工预算"/>
      <sheetName val="内河取费"/>
      <sheetName val="估价表"/>
      <sheetName val="内河材料单价"/>
      <sheetName val="内河船舶单价"/>
      <sheetName val="内河机械单价"/>
      <sheetName val="试算估价表"/>
      <sheetName val="试算取费"/>
      <sheetName val="试算水工预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17"/>
  <sheetViews>
    <sheetView tabSelected="1" workbookViewId="0">
      <selection activeCell="A18" sqref="A18:XFD31"/>
    </sheetView>
  </sheetViews>
  <sheetFormatPr defaultColWidth="8.625" defaultRowHeight="12"/>
  <cols>
    <col min="1" max="1" width="5.625" style="27" customWidth="1"/>
    <col min="2" max="2" width="27.375" style="27" customWidth="1"/>
    <col min="3" max="3" width="39.125" style="27" customWidth="1"/>
    <col min="4" max="4" width="5.625" style="27" customWidth="1"/>
    <col min="5" max="5" width="7.375" style="27" customWidth="1"/>
    <col min="6" max="7" width="15.625" style="92" customWidth="1"/>
    <col min="8" max="8" width="16.875" style="92" customWidth="1"/>
    <col min="9" max="9" width="5.625" style="27" customWidth="1"/>
    <col min="10" max="16384" width="8.625" style="27"/>
  </cols>
  <sheetData>
    <row r="1" spans="1:9" ht="22.5">
      <c r="A1" s="93" t="s">
        <v>0</v>
      </c>
      <c r="B1" s="94"/>
      <c r="C1" s="94"/>
      <c r="D1" s="94"/>
      <c r="E1" s="94"/>
      <c r="F1" s="95"/>
      <c r="G1" s="95"/>
      <c r="H1" s="96"/>
      <c r="I1" s="97"/>
    </row>
    <row r="2" spans="1:9">
      <c r="A2" s="4" t="s">
        <v>1</v>
      </c>
      <c r="B2" s="4" t="s">
        <v>2</v>
      </c>
      <c r="C2" s="4" t="s">
        <v>3</v>
      </c>
      <c r="D2" s="4" t="s">
        <v>4</v>
      </c>
      <c r="E2" s="4" t="s">
        <v>5</v>
      </c>
      <c r="F2" s="5" t="s">
        <v>6</v>
      </c>
      <c r="G2" s="5" t="s">
        <v>7</v>
      </c>
      <c r="H2" s="5" t="s">
        <v>8</v>
      </c>
      <c r="I2" s="10" t="s">
        <v>9</v>
      </c>
    </row>
    <row r="3" spans="1:9">
      <c r="A3" s="29"/>
      <c r="B3" s="29" t="s">
        <v>10</v>
      </c>
      <c r="C3" s="30"/>
      <c r="D3" s="29"/>
      <c r="E3" s="29"/>
      <c r="F3" s="31"/>
      <c r="G3" s="31"/>
      <c r="H3" s="8"/>
      <c r="I3" s="6"/>
    </row>
    <row r="4" spans="1:9">
      <c r="A4" s="6">
        <v>1</v>
      </c>
      <c r="B4" s="6" t="s">
        <v>11</v>
      </c>
      <c r="C4" s="9" t="s">
        <v>12</v>
      </c>
      <c r="D4" s="6" t="s">
        <v>13</v>
      </c>
      <c r="E4" s="6">
        <v>28</v>
      </c>
      <c r="F4" s="8">
        <f>小学课桌椅!F2</f>
        <v>36305</v>
      </c>
      <c r="G4" s="8">
        <f t="shared" ref="G4:G17" si="0">E4*F4</f>
        <v>1016540</v>
      </c>
      <c r="H4" s="98">
        <f>SUM(G4:G17)</f>
        <v>11326370</v>
      </c>
      <c r="I4" s="6"/>
    </row>
    <row r="5" spans="1:9">
      <c r="A5" s="6">
        <v>2</v>
      </c>
      <c r="B5" s="6" t="s">
        <v>14</v>
      </c>
      <c r="C5" s="9" t="s">
        <v>15</v>
      </c>
      <c r="D5" s="6" t="s">
        <v>13</v>
      </c>
      <c r="E5" s="6">
        <v>44</v>
      </c>
      <c r="F5" s="8">
        <f>'初中，高中，中外合办课桌椅'!F2</f>
        <v>33980</v>
      </c>
      <c r="G5" s="8">
        <f t="shared" si="0"/>
        <v>1495120</v>
      </c>
      <c r="H5" s="99"/>
      <c r="I5" s="6"/>
    </row>
    <row r="6" spans="1:9">
      <c r="A6" s="6">
        <v>3</v>
      </c>
      <c r="B6" s="6" t="s">
        <v>16</v>
      </c>
      <c r="C6" s="9" t="s">
        <v>17</v>
      </c>
      <c r="D6" s="6" t="s">
        <v>13</v>
      </c>
      <c r="E6" s="6">
        <v>2</v>
      </c>
      <c r="F6" s="8">
        <f>'备用教室桌椅（初中）'!F2</f>
        <v>25530</v>
      </c>
      <c r="G6" s="8">
        <f t="shared" si="0"/>
        <v>51060</v>
      </c>
      <c r="H6" s="99"/>
      <c r="I6" s="6"/>
    </row>
    <row r="7" spans="1:9">
      <c r="A7" s="6">
        <v>4</v>
      </c>
      <c r="B7" s="6" t="s">
        <v>18</v>
      </c>
      <c r="C7" s="7" t="s">
        <v>19</v>
      </c>
      <c r="D7" s="6" t="s">
        <v>13</v>
      </c>
      <c r="E7" s="6">
        <v>5</v>
      </c>
      <c r="F7" s="8">
        <f>'小教室桌椅（初中）'!F2</f>
        <v>10650</v>
      </c>
      <c r="G7" s="8">
        <f t="shared" si="0"/>
        <v>53250</v>
      </c>
      <c r="H7" s="99"/>
      <c r="I7" s="6"/>
    </row>
    <row r="8" spans="1:9">
      <c r="A8" s="6">
        <v>5</v>
      </c>
      <c r="B8" s="6" t="s">
        <v>20</v>
      </c>
      <c r="C8" s="7" t="s">
        <v>21</v>
      </c>
      <c r="D8" s="6" t="s">
        <v>13</v>
      </c>
      <c r="E8" s="6">
        <v>5</v>
      </c>
      <c r="F8" s="8">
        <f>'中教室桌椅（初中）'!F2</f>
        <v>13440</v>
      </c>
      <c r="G8" s="8">
        <f t="shared" si="0"/>
        <v>67200</v>
      </c>
      <c r="H8" s="99"/>
      <c r="I8" s="6"/>
    </row>
    <row r="9" spans="1:9">
      <c r="A9" s="6">
        <v>6</v>
      </c>
      <c r="B9" s="6" t="s">
        <v>22</v>
      </c>
      <c r="C9" s="9" t="s">
        <v>23</v>
      </c>
      <c r="D9" s="6" t="s">
        <v>13</v>
      </c>
      <c r="E9" s="6">
        <v>3</v>
      </c>
      <c r="F9" s="8">
        <f>'小教室桌椅（高中）'!F2</f>
        <v>24600</v>
      </c>
      <c r="G9" s="8">
        <f t="shared" si="0"/>
        <v>73800</v>
      </c>
      <c r="H9" s="99"/>
      <c r="I9" s="6"/>
    </row>
    <row r="10" spans="1:9">
      <c r="A10" s="6">
        <v>7</v>
      </c>
      <c r="B10" s="6" t="s">
        <v>24</v>
      </c>
      <c r="C10" s="7" t="s">
        <v>25</v>
      </c>
      <c r="D10" s="6" t="s">
        <v>13</v>
      </c>
      <c r="E10" s="6">
        <v>3</v>
      </c>
      <c r="F10" s="8">
        <f>'中教室桌椅（高中）'!F2</f>
        <v>24600</v>
      </c>
      <c r="G10" s="8">
        <f t="shared" si="0"/>
        <v>73800</v>
      </c>
      <c r="H10" s="99"/>
      <c r="I10" s="6"/>
    </row>
    <row r="11" spans="1:9">
      <c r="A11" s="6">
        <v>8</v>
      </c>
      <c r="B11" s="6" t="s">
        <v>26</v>
      </c>
      <c r="C11" s="7" t="s">
        <v>27</v>
      </c>
      <c r="D11" s="6" t="s">
        <v>13</v>
      </c>
      <c r="E11" s="6">
        <v>4</v>
      </c>
      <c r="F11" s="8">
        <f>阶梯教室!F2</f>
        <v>857180</v>
      </c>
      <c r="G11" s="8">
        <f t="shared" si="0"/>
        <v>3428720</v>
      </c>
      <c r="H11" s="99"/>
      <c r="I11" s="6"/>
    </row>
    <row r="12" spans="1:9">
      <c r="A12" s="6">
        <v>9</v>
      </c>
      <c r="B12" s="6" t="s">
        <v>28</v>
      </c>
      <c r="C12" s="9" t="s">
        <v>29</v>
      </c>
      <c r="D12" s="6" t="s">
        <v>13</v>
      </c>
      <c r="E12" s="6">
        <v>78</v>
      </c>
      <c r="F12" s="8">
        <f>普通教室多媒体!F2</f>
        <v>54480</v>
      </c>
      <c r="G12" s="8">
        <f t="shared" si="0"/>
        <v>4249440</v>
      </c>
      <c r="H12" s="99"/>
      <c r="I12" s="6"/>
    </row>
    <row r="13" spans="1:9">
      <c r="A13" s="6">
        <v>10</v>
      </c>
      <c r="B13" s="6" t="s">
        <v>30</v>
      </c>
      <c r="C13" s="7" t="s">
        <v>31</v>
      </c>
      <c r="D13" s="6" t="s">
        <v>13</v>
      </c>
      <c r="E13" s="6">
        <v>2</v>
      </c>
      <c r="F13" s="8">
        <f>'备用教室多媒体（初中）'!F2</f>
        <v>54480</v>
      </c>
      <c r="G13" s="8">
        <f t="shared" si="0"/>
        <v>108960</v>
      </c>
      <c r="H13" s="99"/>
      <c r="I13" s="6"/>
    </row>
    <row r="14" spans="1:9">
      <c r="A14" s="6">
        <v>11</v>
      </c>
      <c r="B14" s="6" t="s">
        <v>32</v>
      </c>
      <c r="C14" s="9" t="s">
        <v>33</v>
      </c>
      <c r="D14" s="6" t="s">
        <v>13</v>
      </c>
      <c r="E14" s="6">
        <v>5</v>
      </c>
      <c r="F14" s="8">
        <f>'小教室多媒体（初中）'!F2</f>
        <v>44280</v>
      </c>
      <c r="G14" s="8">
        <f t="shared" si="0"/>
        <v>221400</v>
      </c>
      <c r="H14" s="99"/>
      <c r="I14" s="6"/>
    </row>
    <row r="15" spans="1:9">
      <c r="A15" s="6">
        <v>12</v>
      </c>
      <c r="B15" s="6" t="s">
        <v>34</v>
      </c>
      <c r="C15" s="7" t="s">
        <v>35</v>
      </c>
      <c r="D15" s="6" t="s">
        <v>13</v>
      </c>
      <c r="E15" s="6">
        <v>5</v>
      </c>
      <c r="F15" s="8">
        <f>'中教室多媒体（初中）'!F2</f>
        <v>44280</v>
      </c>
      <c r="G15" s="8">
        <f t="shared" si="0"/>
        <v>221400</v>
      </c>
      <c r="H15" s="99"/>
      <c r="I15" s="6"/>
    </row>
    <row r="16" spans="1:9">
      <c r="A16" s="6">
        <v>13</v>
      </c>
      <c r="B16" s="6" t="s">
        <v>36</v>
      </c>
      <c r="C16" s="7" t="s">
        <v>37</v>
      </c>
      <c r="D16" s="6" t="s">
        <v>13</v>
      </c>
      <c r="E16" s="6">
        <v>3</v>
      </c>
      <c r="F16" s="8">
        <f>'小教室多媒体（高中）'!F2</f>
        <v>44280</v>
      </c>
      <c r="G16" s="8">
        <f t="shared" si="0"/>
        <v>132840</v>
      </c>
      <c r="H16" s="99"/>
      <c r="I16" s="6"/>
    </row>
    <row r="17" spans="1:9">
      <c r="A17" s="6">
        <v>14</v>
      </c>
      <c r="B17" s="6" t="s">
        <v>38</v>
      </c>
      <c r="C17" s="7" t="s">
        <v>39</v>
      </c>
      <c r="D17" s="6" t="s">
        <v>13</v>
      </c>
      <c r="E17" s="6">
        <v>3</v>
      </c>
      <c r="F17" s="8">
        <f>'小教室多媒体（高中）'!F2</f>
        <v>44280</v>
      </c>
      <c r="G17" s="8">
        <f t="shared" si="0"/>
        <v>132840</v>
      </c>
      <c r="H17" s="100"/>
      <c r="I17" s="6"/>
    </row>
  </sheetData>
  <mergeCells count="2">
    <mergeCell ref="A1:I1"/>
    <mergeCell ref="H4:H17"/>
  </mergeCells>
  <phoneticPr fontId="29" type="noConversion"/>
  <hyperlinks>
    <hyperlink ref="C4" location="'小学课桌椅'!$A$1" display="详见附表：小学课桌椅"/>
    <hyperlink ref="C5" location="'初中，高中，中外合办课桌椅'!$A$1" display="详见附表：初中，高中，中外合办课桌椅"/>
    <hyperlink ref="C6" location="'备用教室桌椅（初中）'!$A$1" display="详见附表：备用教室桌椅（初中）"/>
    <hyperlink ref="C7" location="'小教室桌椅（初中）'!$A$1" display="详见附表：小教室桌椅（初中）"/>
    <hyperlink ref="C8" location="'中教室桌椅（初中）'!$A$1" display="详见附表：中教室桌椅（初中）"/>
    <hyperlink ref="C9" location="'小教室桌椅（高中）'!$A$1" display="详见附表：小教室桌椅（高中）"/>
    <hyperlink ref="C10" location="'中教室桌椅（高中）'!$A$1" display="详见附表：中教室桌椅（高中）"/>
    <hyperlink ref="C11" location="'阶梯教室'!$A$1" display="详见附表：阶梯教室"/>
    <hyperlink ref="C12" location="'普通教室多媒体'!$A$1" display="详见附表：普通教室多媒体"/>
    <hyperlink ref="C13" location="'备用教室多媒体（初中）'!$A$1" display="详见附表：备用教室多媒体（初中）"/>
    <hyperlink ref="C14" location="'小教室多媒体（初中）'!$A$1" display="详见附表：小教室多媒体（初中）"/>
    <hyperlink ref="C15" location="'中教室多媒体（初中）'!$A$1" display="详见附表：中教室多媒体（初中）"/>
    <hyperlink ref="C16" location="'小教室多媒体（高中）'!$A$1" display="详见附表：小教室多媒体（高中）"/>
    <hyperlink ref="C17" location="'中教室多媒体（高中）'!$A$1" display="详见附表：中教室多媒体（高中）"/>
  </hyperlinks>
  <pageMargins left="0.75138888888888899" right="0.75138888888888899" top="1" bottom="1" header="0.5" footer="0.5"/>
  <pageSetup paperSize="9" scale="87" fitToHeight="0" orientation="landscape"/>
</worksheet>
</file>

<file path=xl/worksheets/sheet10.xml><?xml version="1.0" encoding="utf-8"?>
<worksheet xmlns="http://schemas.openxmlformats.org/spreadsheetml/2006/main" xmlns:r="http://schemas.openxmlformats.org/officeDocument/2006/relationships">
  <dimension ref="A1:H21"/>
  <sheetViews>
    <sheetView workbookViewId="0">
      <selection activeCell="C24" sqref="C24"/>
    </sheetView>
  </sheetViews>
  <sheetFormatPr defaultColWidth="8.625" defaultRowHeight="14.25"/>
  <cols>
    <col min="1" max="1" width="5.625" style="18" customWidth="1"/>
    <col min="2" max="2" width="14.5" style="18" customWidth="1"/>
    <col min="3" max="3" width="73.375" style="18" customWidth="1"/>
    <col min="4" max="4" width="3.25" style="18" customWidth="1"/>
    <col min="5" max="5" width="3.875" style="18" customWidth="1"/>
    <col min="6" max="6" width="11.25" style="56" customWidth="1"/>
    <col min="7" max="7" width="12.875" style="56" customWidth="1"/>
    <col min="8" max="8" width="5.5" style="18" customWidth="1"/>
    <col min="9" max="16384" width="8.625" style="18"/>
  </cols>
  <sheetData>
    <row r="1" spans="1:8" ht="36">
      <c r="A1" s="57" t="s">
        <v>1</v>
      </c>
      <c r="B1" s="15" t="s">
        <v>40</v>
      </c>
      <c r="C1" s="15" t="s">
        <v>41</v>
      </c>
      <c r="D1" s="15" t="s">
        <v>4</v>
      </c>
      <c r="E1" s="15" t="s">
        <v>42</v>
      </c>
      <c r="F1" s="16" t="s">
        <v>43</v>
      </c>
      <c r="G1" s="16" t="s">
        <v>44</v>
      </c>
      <c r="H1" s="17" t="s">
        <v>45</v>
      </c>
    </row>
    <row r="2" spans="1:8" ht="24" customHeight="1">
      <c r="A2" s="57"/>
      <c r="B2" s="19" t="s">
        <v>26</v>
      </c>
      <c r="C2" s="19" t="s">
        <v>46</v>
      </c>
      <c r="D2" s="19" t="s">
        <v>47</v>
      </c>
      <c r="E2" s="19">
        <v>4</v>
      </c>
      <c r="F2" s="20">
        <f>SUM(G3:G21)</f>
        <v>857180</v>
      </c>
      <c r="G2" s="20">
        <f t="shared" ref="G2:G8" si="0">E2*F2</f>
        <v>3428720</v>
      </c>
      <c r="H2" s="21"/>
    </row>
    <row r="3" spans="1:8" ht="408.95" customHeight="1">
      <c r="A3" s="57">
        <v>1</v>
      </c>
      <c r="B3" s="58" t="s">
        <v>68</v>
      </c>
      <c r="C3" s="59" t="s">
        <v>69</v>
      </c>
      <c r="D3" s="60" t="s">
        <v>70</v>
      </c>
      <c r="E3" s="60">
        <v>2</v>
      </c>
      <c r="F3" s="61">
        <v>69800</v>
      </c>
      <c r="G3" s="61">
        <f t="shared" si="0"/>
        <v>139600</v>
      </c>
      <c r="H3" s="25" t="s">
        <v>51</v>
      </c>
    </row>
    <row r="4" spans="1:8" ht="24" customHeight="1">
      <c r="A4" s="57">
        <v>2</v>
      </c>
      <c r="B4" s="58" t="s">
        <v>71</v>
      </c>
      <c r="C4" s="60" t="s">
        <v>72</v>
      </c>
      <c r="D4" s="60" t="s">
        <v>50</v>
      </c>
      <c r="E4" s="60">
        <v>1</v>
      </c>
      <c r="F4" s="61">
        <v>800</v>
      </c>
      <c r="G4" s="61">
        <f t="shared" si="0"/>
        <v>800</v>
      </c>
      <c r="H4" s="25" t="s">
        <v>51</v>
      </c>
    </row>
    <row r="5" spans="1:8" ht="336">
      <c r="A5" s="57">
        <v>3</v>
      </c>
      <c r="B5" s="60" t="s">
        <v>73</v>
      </c>
      <c r="C5" s="60" t="s">
        <v>74</v>
      </c>
      <c r="D5" s="60" t="s">
        <v>50</v>
      </c>
      <c r="E5" s="60">
        <v>2</v>
      </c>
      <c r="F5" s="61">
        <v>9800</v>
      </c>
      <c r="G5" s="61">
        <f t="shared" si="0"/>
        <v>19600</v>
      </c>
      <c r="H5" s="25" t="s">
        <v>51</v>
      </c>
    </row>
    <row r="6" spans="1:8" ht="24">
      <c r="A6" s="57">
        <v>4</v>
      </c>
      <c r="B6" s="60" t="s">
        <v>75</v>
      </c>
      <c r="C6" s="60" t="s">
        <v>76</v>
      </c>
      <c r="D6" s="60" t="s">
        <v>50</v>
      </c>
      <c r="E6" s="60">
        <v>1</v>
      </c>
      <c r="F6" s="61">
        <v>9800</v>
      </c>
      <c r="G6" s="61">
        <f t="shared" si="0"/>
        <v>9800</v>
      </c>
      <c r="H6" s="25" t="s">
        <v>51</v>
      </c>
    </row>
    <row r="7" spans="1:8" ht="396" customHeight="1">
      <c r="A7" s="57">
        <v>5</v>
      </c>
      <c r="B7" s="60" t="s">
        <v>77</v>
      </c>
      <c r="C7" s="60" t="s">
        <v>78</v>
      </c>
      <c r="D7" s="60" t="s">
        <v>50</v>
      </c>
      <c r="E7" s="60">
        <v>1</v>
      </c>
      <c r="F7" s="61">
        <v>4500</v>
      </c>
      <c r="G7" s="61">
        <f t="shared" si="0"/>
        <v>4500</v>
      </c>
      <c r="H7" s="25" t="s">
        <v>51</v>
      </c>
    </row>
    <row r="8" spans="1:8" ht="408.95" customHeight="1">
      <c r="A8" s="121">
        <v>6</v>
      </c>
      <c r="B8" s="123" t="s">
        <v>79</v>
      </c>
      <c r="C8" s="125" t="s">
        <v>80</v>
      </c>
      <c r="D8" s="127" t="s">
        <v>50</v>
      </c>
      <c r="E8" s="127">
        <v>1</v>
      </c>
      <c r="F8" s="117">
        <v>70000</v>
      </c>
      <c r="G8" s="119">
        <f t="shared" si="0"/>
        <v>70000</v>
      </c>
      <c r="H8" s="103" t="s">
        <v>51</v>
      </c>
    </row>
    <row r="9" spans="1:8" ht="210.95" customHeight="1">
      <c r="A9" s="122"/>
      <c r="B9" s="124"/>
      <c r="C9" s="126"/>
      <c r="D9" s="128"/>
      <c r="E9" s="128"/>
      <c r="F9" s="118"/>
      <c r="G9" s="120"/>
      <c r="H9" s="104"/>
    </row>
    <row r="10" spans="1:8" ht="285" customHeight="1">
      <c r="A10" s="57">
        <v>7</v>
      </c>
      <c r="B10" s="62" t="s">
        <v>81</v>
      </c>
      <c r="C10" s="44" t="s">
        <v>82</v>
      </c>
      <c r="D10" s="63" t="s">
        <v>70</v>
      </c>
      <c r="E10" s="63">
        <v>2</v>
      </c>
      <c r="F10" s="64">
        <v>8500</v>
      </c>
      <c r="G10" s="65">
        <f>E10*F10</f>
        <v>17000</v>
      </c>
      <c r="H10" s="57" t="s">
        <v>51</v>
      </c>
    </row>
    <row r="11" spans="1:8" ht="156" customHeight="1">
      <c r="A11" s="57">
        <v>8</v>
      </c>
      <c r="B11" s="62" t="s">
        <v>83</v>
      </c>
      <c r="C11" s="44" t="s">
        <v>84</v>
      </c>
      <c r="D11" s="63" t="s">
        <v>85</v>
      </c>
      <c r="E11" s="63">
        <v>2</v>
      </c>
      <c r="F11" s="64">
        <v>3800</v>
      </c>
      <c r="G11" s="65">
        <f>E11*F11</f>
        <v>7600</v>
      </c>
      <c r="H11" s="57" t="s">
        <v>51</v>
      </c>
    </row>
    <row r="12" spans="1:8" ht="180.95" customHeight="1">
      <c r="A12" s="57">
        <v>9</v>
      </c>
      <c r="B12" s="62" t="s">
        <v>86</v>
      </c>
      <c r="C12" s="44" t="s">
        <v>87</v>
      </c>
      <c r="D12" s="63" t="s">
        <v>85</v>
      </c>
      <c r="E12" s="63">
        <v>8</v>
      </c>
      <c r="F12" s="64">
        <v>1300</v>
      </c>
      <c r="G12" s="65">
        <f>E12*F12</f>
        <v>10400</v>
      </c>
      <c r="H12" s="57" t="s">
        <v>51</v>
      </c>
    </row>
    <row r="13" spans="1:8" ht="129" customHeight="1">
      <c r="A13" s="57">
        <v>10</v>
      </c>
      <c r="B13" s="62" t="s">
        <v>88</v>
      </c>
      <c r="C13" s="44" t="s">
        <v>89</v>
      </c>
      <c r="D13" s="63" t="s">
        <v>85</v>
      </c>
      <c r="E13" s="63">
        <v>22</v>
      </c>
      <c r="F13" s="64">
        <v>640</v>
      </c>
      <c r="G13" s="65">
        <f>E13*F13</f>
        <v>14080</v>
      </c>
      <c r="H13" s="57" t="s">
        <v>51</v>
      </c>
    </row>
    <row r="14" spans="1:8" ht="147.94999999999999" customHeight="1">
      <c r="A14" s="57">
        <v>11</v>
      </c>
      <c r="B14" s="62" t="s">
        <v>90</v>
      </c>
      <c r="C14" s="44" t="s">
        <v>91</v>
      </c>
      <c r="D14" s="63" t="s">
        <v>85</v>
      </c>
      <c r="E14" s="63">
        <v>8</v>
      </c>
      <c r="F14" s="64">
        <v>1600</v>
      </c>
      <c r="G14" s="65">
        <f>E14*F14</f>
        <v>12800</v>
      </c>
      <c r="H14" s="57" t="s">
        <v>51</v>
      </c>
    </row>
    <row r="15" spans="1:8" ht="20.100000000000001" customHeight="1">
      <c r="A15" s="57">
        <v>12</v>
      </c>
      <c r="B15" s="66" t="s">
        <v>92</v>
      </c>
      <c r="C15" s="26" t="s">
        <v>93</v>
      </c>
      <c r="D15" s="67" t="s">
        <v>94</v>
      </c>
      <c r="E15" s="26">
        <v>1</v>
      </c>
      <c r="F15" s="68">
        <v>4500</v>
      </c>
      <c r="G15" s="61">
        <f t="shared" ref="G15:G21" si="1">E15*F15</f>
        <v>4500</v>
      </c>
      <c r="H15" s="25" t="s">
        <v>51</v>
      </c>
    </row>
    <row r="16" spans="1:8" ht="60.95" customHeight="1">
      <c r="A16" s="57">
        <v>13</v>
      </c>
      <c r="B16" s="69" t="s">
        <v>95</v>
      </c>
      <c r="C16" s="14" t="s">
        <v>96</v>
      </c>
      <c r="D16" s="70" t="s">
        <v>94</v>
      </c>
      <c r="E16" s="14">
        <v>30</v>
      </c>
      <c r="F16" s="68">
        <v>1200</v>
      </c>
      <c r="G16" s="61">
        <f t="shared" si="1"/>
        <v>36000</v>
      </c>
      <c r="H16" s="23" t="s">
        <v>51</v>
      </c>
    </row>
    <row r="17" spans="1:8" ht="41.1" customHeight="1">
      <c r="A17" s="57">
        <v>14</v>
      </c>
      <c r="B17" s="69" t="s">
        <v>97</v>
      </c>
      <c r="C17" s="14" t="s">
        <v>98</v>
      </c>
      <c r="D17" s="70" t="s">
        <v>99</v>
      </c>
      <c r="E17" s="14">
        <v>120</v>
      </c>
      <c r="F17" s="68">
        <v>800</v>
      </c>
      <c r="G17" s="61">
        <f t="shared" si="1"/>
        <v>96000</v>
      </c>
      <c r="H17" s="23" t="s">
        <v>51</v>
      </c>
    </row>
    <row r="18" spans="1:8" ht="195" customHeight="1">
      <c r="A18" s="57">
        <v>15</v>
      </c>
      <c r="B18" s="69" t="s">
        <v>100</v>
      </c>
      <c r="C18" s="14" t="s">
        <v>101</v>
      </c>
      <c r="D18" s="70" t="s">
        <v>102</v>
      </c>
      <c r="E18" s="14">
        <v>1</v>
      </c>
      <c r="F18" s="68">
        <v>1800</v>
      </c>
      <c r="G18" s="61">
        <f t="shared" si="1"/>
        <v>1800</v>
      </c>
      <c r="H18" s="23" t="s">
        <v>51</v>
      </c>
    </row>
    <row r="19" spans="1:8" ht="48.95" customHeight="1">
      <c r="A19" s="57">
        <v>16</v>
      </c>
      <c r="B19" s="69" t="s">
        <v>103</v>
      </c>
      <c r="C19" s="14" t="s">
        <v>104</v>
      </c>
      <c r="D19" s="70" t="s">
        <v>102</v>
      </c>
      <c r="E19" s="14">
        <v>1</v>
      </c>
      <c r="F19" s="68">
        <v>1500</v>
      </c>
      <c r="G19" s="61">
        <f t="shared" si="1"/>
        <v>1500</v>
      </c>
      <c r="H19" s="23" t="s">
        <v>51</v>
      </c>
    </row>
    <row r="20" spans="1:8" s="55" customFormat="1" ht="29.1" customHeight="1">
      <c r="A20" s="1">
        <v>7</v>
      </c>
      <c r="B20" s="1" t="s">
        <v>105</v>
      </c>
      <c r="C20" s="1" t="s">
        <v>106</v>
      </c>
      <c r="D20" s="1" t="s">
        <v>50</v>
      </c>
      <c r="E20" s="1">
        <v>40</v>
      </c>
      <c r="F20" s="2">
        <v>1280</v>
      </c>
      <c r="G20" s="2">
        <f t="shared" si="1"/>
        <v>51200</v>
      </c>
      <c r="H20" s="71" t="s">
        <v>51</v>
      </c>
    </row>
    <row r="21" spans="1:8" ht="27" customHeight="1">
      <c r="A21" s="57">
        <v>18</v>
      </c>
      <c r="B21" s="66" t="s">
        <v>107</v>
      </c>
      <c r="C21" s="1" t="s">
        <v>108</v>
      </c>
      <c r="D21" s="67" t="s">
        <v>50</v>
      </c>
      <c r="E21" s="26">
        <v>240</v>
      </c>
      <c r="F21" s="68">
        <v>1500</v>
      </c>
      <c r="G21" s="61">
        <f t="shared" si="1"/>
        <v>360000</v>
      </c>
      <c r="H21" s="25" t="s">
        <v>51</v>
      </c>
    </row>
  </sheetData>
  <mergeCells count="8">
    <mergeCell ref="F8:F9"/>
    <mergeCell ref="G8:G9"/>
    <mergeCell ref="H8:H9"/>
    <mergeCell ref="A8:A9"/>
    <mergeCell ref="B8:B9"/>
    <mergeCell ref="C8:C9"/>
    <mergeCell ref="D8:D9"/>
    <mergeCell ref="E8:E9"/>
  </mergeCells>
  <phoneticPr fontId="29" type="noConversion"/>
  <pageMargins left="0.156944444444444" right="0.118055555555556" top="0.35416666666666702" bottom="0.31458333333333299" header="0.27500000000000002" footer="0.118055555555556"/>
  <pageSetup paperSize="9" fitToHeight="0" orientation="landscape"/>
  <headerFooter>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IW11"/>
  <sheetViews>
    <sheetView topLeftCell="A5" workbookViewId="0">
      <selection activeCell="Q6" sqref="Q6"/>
    </sheetView>
  </sheetViews>
  <sheetFormatPr defaultColWidth="9" defaultRowHeight="12"/>
  <cols>
    <col min="1" max="1" width="3.75" style="33" customWidth="1"/>
    <col min="2" max="2" width="12.375" style="33" customWidth="1"/>
    <col min="3" max="3" width="82.5" style="33" customWidth="1"/>
    <col min="4" max="4" width="4" style="33" customWidth="1"/>
    <col min="5" max="5" width="3.75" style="33" customWidth="1"/>
    <col min="6" max="6" width="11" style="34" customWidth="1"/>
    <col min="7" max="7" width="11.75" style="34" customWidth="1"/>
    <col min="8" max="8" width="6.625" style="22" customWidth="1"/>
    <col min="9" max="16384" width="9" style="33"/>
  </cols>
  <sheetData>
    <row r="1" spans="1:257" ht="36">
      <c r="A1" s="15" t="s">
        <v>1</v>
      </c>
      <c r="B1" s="15" t="s">
        <v>40</v>
      </c>
      <c r="C1" s="15" t="s">
        <v>41</v>
      </c>
      <c r="D1" s="15" t="s">
        <v>4</v>
      </c>
      <c r="E1" s="15" t="s">
        <v>42</v>
      </c>
      <c r="F1" s="16" t="s">
        <v>43</v>
      </c>
      <c r="G1" s="16" t="s">
        <v>44</v>
      </c>
      <c r="H1" s="17" t="s">
        <v>45</v>
      </c>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c r="IW1" s="45"/>
    </row>
    <row r="2" spans="1:257" ht="39" customHeight="1">
      <c r="A2" s="35"/>
      <c r="B2" s="35" t="s">
        <v>30</v>
      </c>
      <c r="C2" s="35" t="s">
        <v>62</v>
      </c>
      <c r="D2" s="35" t="s">
        <v>47</v>
      </c>
      <c r="E2" s="35">
        <v>2</v>
      </c>
      <c r="F2" s="36">
        <f>SUM(G3:G11)</f>
        <v>54480</v>
      </c>
      <c r="G2" s="37">
        <f>E2*F2</f>
        <v>108960</v>
      </c>
      <c r="H2" s="21"/>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c r="IW2" s="45"/>
    </row>
    <row r="3" spans="1:257" s="32" customFormat="1" ht="408.95" customHeight="1">
      <c r="A3" s="133">
        <v>1</v>
      </c>
      <c r="B3" s="135" t="s">
        <v>109</v>
      </c>
      <c r="C3" s="137" t="s">
        <v>110</v>
      </c>
      <c r="D3" s="135" t="s">
        <v>70</v>
      </c>
      <c r="E3" s="139">
        <v>1</v>
      </c>
      <c r="F3" s="129">
        <v>38600</v>
      </c>
      <c r="G3" s="131">
        <f>E3*F3</f>
        <v>38600</v>
      </c>
      <c r="H3" s="103" t="s">
        <v>51</v>
      </c>
    </row>
    <row r="4" spans="1:257" s="32" customFormat="1" ht="198" customHeight="1">
      <c r="A4" s="134"/>
      <c r="B4" s="136"/>
      <c r="C4" s="138"/>
      <c r="D4" s="136"/>
      <c r="E4" s="140"/>
      <c r="F4" s="130"/>
      <c r="G4" s="132"/>
      <c r="H4" s="104"/>
    </row>
    <row r="5" spans="1:257" s="32" customFormat="1" ht="21.95" customHeight="1">
      <c r="A5" s="24">
        <v>2</v>
      </c>
      <c r="B5" s="38" t="s">
        <v>71</v>
      </c>
      <c r="C5" s="39" t="s">
        <v>111</v>
      </c>
      <c r="D5" s="40" t="s">
        <v>50</v>
      </c>
      <c r="E5" s="41">
        <v>1</v>
      </c>
      <c r="F5" s="42">
        <v>800</v>
      </c>
      <c r="G5" s="43">
        <f t="shared" ref="G5:G11" si="0">E5*F5</f>
        <v>800</v>
      </c>
      <c r="H5" s="25" t="s">
        <v>51</v>
      </c>
    </row>
    <row r="6" spans="1:257" s="32" customFormat="1" ht="387" customHeight="1">
      <c r="A6" s="24">
        <v>3</v>
      </c>
      <c r="B6" s="40" t="s">
        <v>112</v>
      </c>
      <c r="C6" s="40" t="s">
        <v>113</v>
      </c>
      <c r="D6" s="40" t="s">
        <v>50</v>
      </c>
      <c r="E6" s="41">
        <v>1</v>
      </c>
      <c r="F6" s="42">
        <v>4800</v>
      </c>
      <c r="G6" s="43">
        <f t="shared" si="0"/>
        <v>4800</v>
      </c>
      <c r="H6" s="25" t="s">
        <v>51</v>
      </c>
    </row>
    <row r="7" spans="1:257" s="32" customFormat="1" ht="114.95" customHeight="1">
      <c r="A7" s="24">
        <v>4</v>
      </c>
      <c r="B7" s="40" t="s">
        <v>114</v>
      </c>
      <c r="C7" s="40" t="s">
        <v>115</v>
      </c>
      <c r="D7" s="40" t="s">
        <v>94</v>
      </c>
      <c r="E7" s="41">
        <v>1</v>
      </c>
      <c r="F7" s="43">
        <v>2980</v>
      </c>
      <c r="G7" s="43">
        <f t="shared" si="0"/>
        <v>2980</v>
      </c>
      <c r="H7" s="25" t="s">
        <v>51</v>
      </c>
    </row>
    <row r="8" spans="1:257" s="32" customFormat="1" ht="152.1" customHeight="1">
      <c r="A8" s="24">
        <v>5</v>
      </c>
      <c r="B8" s="40" t="s">
        <v>116</v>
      </c>
      <c r="C8" s="44" t="s">
        <v>117</v>
      </c>
      <c r="D8" s="40" t="s">
        <v>50</v>
      </c>
      <c r="E8" s="41">
        <v>1</v>
      </c>
      <c r="F8" s="43">
        <v>1200</v>
      </c>
      <c r="G8" s="43">
        <f t="shared" si="0"/>
        <v>1200</v>
      </c>
      <c r="H8" s="25" t="s">
        <v>51</v>
      </c>
    </row>
    <row r="9" spans="1:257" ht="116.1" customHeight="1">
      <c r="A9" s="24">
        <v>6</v>
      </c>
      <c r="B9" s="40" t="s">
        <v>118</v>
      </c>
      <c r="C9" s="44" t="s">
        <v>119</v>
      </c>
      <c r="D9" s="40" t="s">
        <v>120</v>
      </c>
      <c r="E9" s="41">
        <v>1</v>
      </c>
      <c r="F9" s="43">
        <v>2600</v>
      </c>
      <c r="G9" s="43">
        <f t="shared" si="0"/>
        <v>2600</v>
      </c>
      <c r="H9" s="25" t="s">
        <v>51</v>
      </c>
    </row>
    <row r="10" spans="1:257" ht="21" customHeight="1">
      <c r="A10" s="24">
        <v>7</v>
      </c>
      <c r="B10" s="40" t="s">
        <v>121</v>
      </c>
      <c r="C10" s="40" t="s">
        <v>122</v>
      </c>
      <c r="D10" s="40" t="s">
        <v>85</v>
      </c>
      <c r="E10" s="41">
        <v>1</v>
      </c>
      <c r="F10" s="43">
        <v>1500</v>
      </c>
      <c r="G10" s="43">
        <f t="shared" si="0"/>
        <v>1500</v>
      </c>
      <c r="H10" s="25" t="s">
        <v>51</v>
      </c>
    </row>
    <row r="11" spans="1:257" ht="21" customHeight="1">
      <c r="A11" s="24">
        <v>8</v>
      </c>
      <c r="B11" s="10" t="s">
        <v>123</v>
      </c>
      <c r="C11" s="10" t="s">
        <v>124</v>
      </c>
      <c r="D11" s="40" t="s">
        <v>13</v>
      </c>
      <c r="E11" s="41">
        <v>1</v>
      </c>
      <c r="F11" s="43">
        <v>2000</v>
      </c>
      <c r="G11" s="43">
        <f t="shared" si="0"/>
        <v>2000</v>
      </c>
      <c r="H11" s="25" t="s">
        <v>51</v>
      </c>
    </row>
  </sheetData>
  <mergeCells count="8">
    <mergeCell ref="F3:F4"/>
    <mergeCell ref="G3:G4"/>
    <mergeCell ref="H3:H4"/>
    <mergeCell ref="A3:A4"/>
    <mergeCell ref="B3:B4"/>
    <mergeCell ref="C3:C4"/>
    <mergeCell ref="D3:D4"/>
    <mergeCell ref="E3:E4"/>
  </mergeCells>
  <phoneticPr fontId="29" type="noConversion"/>
  <pageMargins left="0.156944444444444" right="0.118055555555556" top="0.55069444444444404" bottom="7.8472222222222193E-2" header="0.156944444444444" footer="0.118055555555556"/>
  <pageSetup paperSize="9" fitToHeight="0" orientation="landscape"/>
  <headerFooter>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W13"/>
  <sheetViews>
    <sheetView workbookViewId="0">
      <selection activeCell="M11" sqref="M11"/>
    </sheetView>
  </sheetViews>
  <sheetFormatPr defaultColWidth="9" defaultRowHeight="12"/>
  <cols>
    <col min="1" max="1" width="5.625" style="48" customWidth="1"/>
    <col min="2" max="2" width="9.375" style="48" customWidth="1"/>
    <col min="3" max="3" width="70.25" style="48" customWidth="1"/>
    <col min="4" max="5" width="5.625" style="48" customWidth="1"/>
    <col min="6" max="7" width="15.625" style="49" customWidth="1"/>
    <col min="8" max="8" width="6.875" style="50" customWidth="1"/>
    <col min="9" max="16384" width="9" style="48"/>
  </cols>
  <sheetData>
    <row r="1" spans="1:257" ht="24">
      <c r="A1" s="15" t="s">
        <v>1</v>
      </c>
      <c r="B1" s="15" t="s">
        <v>40</v>
      </c>
      <c r="C1" s="15" t="s">
        <v>41</v>
      </c>
      <c r="D1" s="15" t="s">
        <v>4</v>
      </c>
      <c r="E1" s="15" t="s">
        <v>42</v>
      </c>
      <c r="F1" s="16" t="s">
        <v>43</v>
      </c>
      <c r="G1" s="16" t="s">
        <v>44</v>
      </c>
      <c r="H1" s="17" t="s">
        <v>45</v>
      </c>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c r="IW1" s="53"/>
    </row>
    <row r="2" spans="1:257" ht="24">
      <c r="A2" s="51"/>
      <c r="B2" s="51" t="s">
        <v>28</v>
      </c>
      <c r="C2" s="51" t="s">
        <v>62</v>
      </c>
      <c r="D2" s="51" t="s">
        <v>47</v>
      </c>
      <c r="E2" s="51">
        <v>78</v>
      </c>
      <c r="F2" s="36">
        <f>SUM(G3:G13)</f>
        <v>54480</v>
      </c>
      <c r="G2" s="52">
        <f>E2*F2</f>
        <v>4249440</v>
      </c>
      <c r="H2" s="21"/>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c r="IW2" s="53"/>
    </row>
    <row r="3" spans="1:257" ht="408.95" customHeight="1">
      <c r="A3" s="148">
        <v>1</v>
      </c>
      <c r="B3" s="151" t="s">
        <v>109</v>
      </c>
      <c r="C3" s="137" t="s">
        <v>125</v>
      </c>
      <c r="D3" s="151" t="s">
        <v>70</v>
      </c>
      <c r="E3" s="155">
        <v>1</v>
      </c>
      <c r="F3" s="141">
        <v>38600</v>
      </c>
      <c r="G3" s="144">
        <f>E3*F3</f>
        <v>38600</v>
      </c>
      <c r="H3" s="107" t="s">
        <v>51</v>
      </c>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c r="IW3" s="54"/>
    </row>
    <row r="4" spans="1:257">
      <c r="A4" s="149"/>
      <c r="B4" s="152"/>
      <c r="C4" s="154"/>
      <c r="D4" s="152"/>
      <c r="E4" s="156"/>
      <c r="F4" s="142"/>
      <c r="G4" s="145"/>
      <c r="H4" s="147"/>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c r="IW4" s="54"/>
    </row>
    <row r="5" spans="1:257">
      <c r="A5" s="149"/>
      <c r="B5" s="152"/>
      <c r="C5" s="154"/>
      <c r="D5" s="152"/>
      <c r="E5" s="156"/>
      <c r="F5" s="142"/>
      <c r="G5" s="145"/>
      <c r="H5" s="147"/>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c r="IU5" s="54"/>
      <c r="IV5" s="54"/>
      <c r="IW5" s="54"/>
    </row>
    <row r="6" spans="1:257" ht="195.95" customHeight="1">
      <c r="A6" s="150"/>
      <c r="B6" s="153"/>
      <c r="C6" s="138"/>
      <c r="D6" s="153"/>
      <c r="E6" s="157"/>
      <c r="F6" s="143"/>
      <c r="G6" s="146"/>
      <c r="H6" s="108"/>
    </row>
    <row r="7" spans="1:257">
      <c r="A7" s="24">
        <v>2</v>
      </c>
      <c r="B7" s="38" t="s">
        <v>71</v>
      </c>
      <c r="C7" s="39" t="s">
        <v>111</v>
      </c>
      <c r="D7" s="40" t="s">
        <v>50</v>
      </c>
      <c r="E7" s="41">
        <v>1</v>
      </c>
      <c r="F7" s="42">
        <v>800</v>
      </c>
      <c r="G7" s="43">
        <f t="shared" ref="G7:G13" si="0">E7*F7</f>
        <v>800</v>
      </c>
      <c r="H7" s="25" t="s">
        <v>51</v>
      </c>
    </row>
    <row r="8" spans="1:257" ht="390.95" customHeight="1">
      <c r="A8" s="24">
        <v>3</v>
      </c>
      <c r="B8" s="40" t="s">
        <v>112</v>
      </c>
      <c r="C8" s="40" t="s">
        <v>113</v>
      </c>
      <c r="D8" s="40" t="s">
        <v>50</v>
      </c>
      <c r="E8" s="41">
        <v>1</v>
      </c>
      <c r="F8" s="42">
        <v>4800</v>
      </c>
      <c r="G8" s="43">
        <f t="shared" si="0"/>
        <v>4800</v>
      </c>
      <c r="H8" s="25" t="s">
        <v>51</v>
      </c>
    </row>
    <row r="9" spans="1:257" ht="119.1" customHeight="1">
      <c r="A9" s="24">
        <v>4</v>
      </c>
      <c r="B9" s="40" t="s">
        <v>114</v>
      </c>
      <c r="C9" s="40" t="s">
        <v>115</v>
      </c>
      <c r="D9" s="40" t="s">
        <v>94</v>
      </c>
      <c r="E9" s="41">
        <v>1</v>
      </c>
      <c r="F9" s="43">
        <v>2980</v>
      </c>
      <c r="G9" s="43">
        <f t="shared" si="0"/>
        <v>2980</v>
      </c>
      <c r="H9" s="25" t="s">
        <v>51</v>
      </c>
    </row>
    <row r="10" spans="1:257" ht="180">
      <c r="A10" s="24">
        <v>5</v>
      </c>
      <c r="B10" s="40" t="s">
        <v>116</v>
      </c>
      <c r="C10" s="44" t="s">
        <v>117</v>
      </c>
      <c r="D10" s="40" t="s">
        <v>50</v>
      </c>
      <c r="E10" s="41">
        <v>1</v>
      </c>
      <c r="F10" s="43">
        <v>1200</v>
      </c>
      <c r="G10" s="43">
        <f t="shared" si="0"/>
        <v>1200</v>
      </c>
      <c r="H10" s="25" t="s">
        <v>51</v>
      </c>
    </row>
    <row r="11" spans="1:257" ht="132.94999999999999" customHeight="1">
      <c r="A11" s="24">
        <v>6</v>
      </c>
      <c r="B11" s="40" t="s">
        <v>118</v>
      </c>
      <c r="C11" s="44" t="s">
        <v>119</v>
      </c>
      <c r="D11" s="40" t="s">
        <v>120</v>
      </c>
      <c r="E11" s="41">
        <v>1</v>
      </c>
      <c r="F11" s="43">
        <v>2600</v>
      </c>
      <c r="G11" s="43">
        <f t="shared" si="0"/>
        <v>2600</v>
      </c>
      <c r="H11" s="25" t="s">
        <v>51</v>
      </c>
    </row>
    <row r="12" spans="1:257" ht="21" customHeight="1">
      <c r="A12" s="24">
        <v>7</v>
      </c>
      <c r="B12" s="40" t="s">
        <v>121</v>
      </c>
      <c r="C12" s="40" t="s">
        <v>122</v>
      </c>
      <c r="D12" s="40" t="s">
        <v>85</v>
      </c>
      <c r="E12" s="41">
        <v>1</v>
      </c>
      <c r="F12" s="43">
        <v>1500</v>
      </c>
      <c r="G12" s="43">
        <f t="shared" si="0"/>
        <v>1500</v>
      </c>
      <c r="H12" s="25" t="s">
        <v>51</v>
      </c>
    </row>
    <row r="13" spans="1:257" ht="35.1" customHeight="1">
      <c r="A13" s="24">
        <v>8</v>
      </c>
      <c r="B13" s="10" t="s">
        <v>123</v>
      </c>
      <c r="C13" s="10" t="s">
        <v>124</v>
      </c>
      <c r="D13" s="40" t="s">
        <v>13</v>
      </c>
      <c r="E13" s="41">
        <v>1</v>
      </c>
      <c r="F13" s="43">
        <v>2000</v>
      </c>
      <c r="G13" s="43">
        <f t="shared" si="0"/>
        <v>2000</v>
      </c>
      <c r="H13" s="25" t="s">
        <v>51</v>
      </c>
    </row>
  </sheetData>
  <mergeCells count="8">
    <mergeCell ref="F3:F6"/>
    <mergeCell ref="G3:G6"/>
    <mergeCell ref="H3:H6"/>
    <mergeCell ref="A3:A6"/>
    <mergeCell ref="B3:B6"/>
    <mergeCell ref="C3:C6"/>
    <mergeCell ref="D3:D6"/>
    <mergeCell ref="E3:E6"/>
  </mergeCells>
  <phoneticPr fontId="29" type="noConversion"/>
  <pageMargins left="0.156944444444444" right="0.156944444444444" top="0.31458333333333299" bottom="0.118055555555556" header="0.51180555555555596" footer="0.156944444444444"/>
  <pageSetup paperSize="9" fitToHeight="0" orientation="landscape"/>
  <headerFooter>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IW11"/>
  <sheetViews>
    <sheetView topLeftCell="A8" workbookViewId="0">
      <selection activeCell="C7" sqref="C7"/>
    </sheetView>
  </sheetViews>
  <sheetFormatPr defaultColWidth="9" defaultRowHeight="12"/>
  <cols>
    <col min="1" max="1" width="5.625" style="48" customWidth="1"/>
    <col min="2" max="2" width="12.75" style="48" customWidth="1"/>
    <col min="3" max="3" width="78.125" style="48" customWidth="1"/>
    <col min="4" max="4" width="5.625" style="48" customWidth="1"/>
    <col min="5" max="5" width="4.125" style="48" customWidth="1"/>
    <col min="6" max="6" width="10.5" style="49" customWidth="1"/>
    <col min="7" max="7" width="10.75" style="49" customWidth="1"/>
    <col min="8" max="8" width="6.75" style="50" customWidth="1"/>
    <col min="9" max="16384" width="9" style="48"/>
  </cols>
  <sheetData>
    <row r="1" spans="1:257" ht="36">
      <c r="A1" s="15" t="s">
        <v>1</v>
      </c>
      <c r="B1" s="15" t="s">
        <v>40</v>
      </c>
      <c r="C1" s="15" t="s">
        <v>41</v>
      </c>
      <c r="D1" s="15" t="s">
        <v>4</v>
      </c>
      <c r="E1" s="15" t="s">
        <v>42</v>
      </c>
      <c r="F1" s="16" t="s">
        <v>43</v>
      </c>
      <c r="G1" s="16" t="s">
        <v>44</v>
      </c>
      <c r="H1" s="17" t="s">
        <v>45</v>
      </c>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c r="IW1" s="53"/>
    </row>
    <row r="2" spans="1:257" ht="36" customHeight="1">
      <c r="A2" s="51"/>
      <c r="B2" s="51" t="s">
        <v>32</v>
      </c>
      <c r="C2" s="51" t="s">
        <v>62</v>
      </c>
      <c r="D2" s="51" t="s">
        <v>47</v>
      </c>
      <c r="E2" s="51">
        <v>5</v>
      </c>
      <c r="F2" s="36">
        <f>SUM(G3:G11)</f>
        <v>44280</v>
      </c>
      <c r="G2" s="52">
        <f>E2*F2</f>
        <v>221400</v>
      </c>
      <c r="H2" s="21"/>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c r="IW2" s="53"/>
    </row>
    <row r="3" spans="1:257" customFormat="1" ht="264.95" customHeight="1">
      <c r="A3" s="148">
        <v>1</v>
      </c>
      <c r="B3" s="151" t="s">
        <v>109</v>
      </c>
      <c r="C3" s="137" t="s">
        <v>126</v>
      </c>
      <c r="D3" s="151" t="s">
        <v>70</v>
      </c>
      <c r="E3" s="155">
        <v>1</v>
      </c>
      <c r="F3" s="141">
        <v>28600</v>
      </c>
      <c r="G3" s="144">
        <f>E3*F3</f>
        <v>28600</v>
      </c>
      <c r="H3" s="107" t="s">
        <v>51</v>
      </c>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c r="IW3" s="54"/>
    </row>
    <row r="4" spans="1:257" s="47" customFormat="1" ht="354.95" customHeight="1">
      <c r="A4" s="150"/>
      <c r="B4" s="153"/>
      <c r="C4" s="138"/>
      <c r="D4" s="153"/>
      <c r="E4" s="157"/>
      <c r="F4" s="143"/>
      <c r="G4" s="146"/>
      <c r="H4" s="108"/>
    </row>
    <row r="5" spans="1:257" s="47" customFormat="1">
      <c r="A5" s="24">
        <v>2</v>
      </c>
      <c r="B5" s="38" t="s">
        <v>71</v>
      </c>
      <c r="C5" s="39" t="s">
        <v>111</v>
      </c>
      <c r="D5" s="40" t="s">
        <v>50</v>
      </c>
      <c r="E5" s="41">
        <v>1</v>
      </c>
      <c r="F5" s="42">
        <v>800</v>
      </c>
      <c r="G5" s="43">
        <f t="shared" ref="G5:G11" si="0">E5*F5</f>
        <v>800</v>
      </c>
      <c r="H5" s="25" t="s">
        <v>51</v>
      </c>
    </row>
    <row r="6" spans="1:257" s="47" customFormat="1" ht="390.95" customHeight="1">
      <c r="A6" s="24">
        <v>3</v>
      </c>
      <c r="B6" s="40" t="s">
        <v>112</v>
      </c>
      <c r="C6" s="40" t="s">
        <v>127</v>
      </c>
      <c r="D6" s="40" t="s">
        <v>50</v>
      </c>
      <c r="E6" s="41">
        <v>1</v>
      </c>
      <c r="F6" s="42">
        <v>4600</v>
      </c>
      <c r="G6" s="43">
        <f t="shared" si="0"/>
        <v>4600</v>
      </c>
      <c r="H6" s="25" t="s">
        <v>51</v>
      </c>
    </row>
    <row r="7" spans="1:257" s="47" customFormat="1" ht="111.95" customHeight="1">
      <c r="A7" s="24">
        <v>4</v>
      </c>
      <c r="B7" s="40" t="s">
        <v>114</v>
      </c>
      <c r="C7" s="40" t="s">
        <v>115</v>
      </c>
      <c r="D7" s="40" t="s">
        <v>94</v>
      </c>
      <c r="E7" s="41">
        <v>1</v>
      </c>
      <c r="F7" s="43">
        <v>2980</v>
      </c>
      <c r="G7" s="43">
        <f t="shared" si="0"/>
        <v>2980</v>
      </c>
      <c r="H7" s="25" t="s">
        <v>51</v>
      </c>
    </row>
    <row r="8" spans="1:257" s="47" customFormat="1" ht="162" customHeight="1">
      <c r="A8" s="24">
        <v>5</v>
      </c>
      <c r="B8" s="40" t="s">
        <v>116</v>
      </c>
      <c r="C8" s="44" t="s">
        <v>128</v>
      </c>
      <c r="D8" s="40" t="s">
        <v>50</v>
      </c>
      <c r="E8" s="41">
        <v>1</v>
      </c>
      <c r="F8" s="43">
        <v>1200</v>
      </c>
      <c r="G8" s="43">
        <f t="shared" si="0"/>
        <v>1200</v>
      </c>
      <c r="H8" s="25" t="s">
        <v>51</v>
      </c>
    </row>
    <row r="9" spans="1:257" s="47" customFormat="1" ht="108.95" customHeight="1">
      <c r="A9" s="24">
        <v>6</v>
      </c>
      <c r="B9" s="40" t="s">
        <v>118</v>
      </c>
      <c r="C9" s="44" t="s">
        <v>119</v>
      </c>
      <c r="D9" s="40" t="s">
        <v>120</v>
      </c>
      <c r="E9" s="41">
        <v>1</v>
      </c>
      <c r="F9" s="43">
        <v>2600</v>
      </c>
      <c r="G9" s="43">
        <f t="shared" si="0"/>
        <v>2600</v>
      </c>
      <c r="H9" s="25" t="s">
        <v>51</v>
      </c>
    </row>
    <row r="10" spans="1:257" ht="18" customHeight="1">
      <c r="A10" s="24">
        <v>7</v>
      </c>
      <c r="B10" s="40" t="s">
        <v>121</v>
      </c>
      <c r="C10" s="40" t="s">
        <v>122</v>
      </c>
      <c r="D10" s="40" t="s">
        <v>85</v>
      </c>
      <c r="E10" s="41">
        <v>1</v>
      </c>
      <c r="F10" s="43">
        <v>1500</v>
      </c>
      <c r="G10" s="43">
        <f t="shared" si="0"/>
        <v>1500</v>
      </c>
      <c r="H10" s="25" t="s">
        <v>51</v>
      </c>
    </row>
    <row r="11" spans="1:257" ht="26.1" customHeight="1">
      <c r="A11" s="24">
        <v>8</v>
      </c>
      <c r="B11" s="10" t="s">
        <v>123</v>
      </c>
      <c r="C11" s="10" t="s">
        <v>129</v>
      </c>
      <c r="D11" s="40" t="s">
        <v>13</v>
      </c>
      <c r="E11" s="41">
        <v>1</v>
      </c>
      <c r="F11" s="43">
        <v>2000</v>
      </c>
      <c r="G11" s="43">
        <f t="shared" si="0"/>
        <v>2000</v>
      </c>
      <c r="H11" s="25" t="s">
        <v>51</v>
      </c>
    </row>
  </sheetData>
  <mergeCells count="8">
    <mergeCell ref="F3:F4"/>
    <mergeCell ref="G3:G4"/>
    <mergeCell ref="H3:H4"/>
    <mergeCell ref="A3:A4"/>
    <mergeCell ref="B3:B4"/>
    <mergeCell ref="C3:C4"/>
    <mergeCell ref="D3:D4"/>
    <mergeCell ref="E3:E4"/>
  </mergeCells>
  <phoneticPr fontId="29" type="noConversion"/>
  <pageMargins left="0.27500000000000002" right="0.196527777777778" top="0.51180555555555596" bottom="0.196527777777778" header="0.51180555555555596" footer="7.8472222222222193E-2"/>
  <pageSetup paperSize="9" fitToHeight="0" orientation="landscape"/>
  <headerFooter>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W13"/>
  <sheetViews>
    <sheetView topLeftCell="A7" workbookViewId="0">
      <selection activeCell="C7" sqref="C7"/>
    </sheetView>
  </sheetViews>
  <sheetFormatPr defaultColWidth="9" defaultRowHeight="12"/>
  <cols>
    <col min="1" max="1" width="4" style="48" customWidth="1"/>
    <col min="2" max="2" width="15.625" style="48" customWidth="1"/>
    <col min="3" max="3" width="79.875" style="48" customWidth="1"/>
    <col min="4" max="4" width="5.625" style="48" customWidth="1"/>
    <col min="5" max="5" width="3.5" style="48" customWidth="1"/>
    <col min="6" max="6" width="10.25" style="49" customWidth="1"/>
    <col min="7" max="7" width="11.25" style="49" customWidth="1"/>
    <col min="8" max="8" width="5.625" style="50" customWidth="1"/>
    <col min="9" max="16384" width="9" style="48"/>
  </cols>
  <sheetData>
    <row r="1" spans="1:257" ht="38.1" customHeight="1">
      <c r="A1" s="15" t="s">
        <v>1</v>
      </c>
      <c r="B1" s="15" t="s">
        <v>40</v>
      </c>
      <c r="C1" s="15" t="s">
        <v>41</v>
      </c>
      <c r="D1" s="15" t="s">
        <v>4</v>
      </c>
      <c r="E1" s="15" t="s">
        <v>42</v>
      </c>
      <c r="F1" s="16" t="s">
        <v>43</v>
      </c>
      <c r="G1" s="16" t="s">
        <v>44</v>
      </c>
      <c r="H1" s="17" t="s">
        <v>45</v>
      </c>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c r="IW1" s="53"/>
    </row>
    <row r="2" spans="1:257">
      <c r="A2" s="51"/>
      <c r="B2" s="51" t="s">
        <v>130</v>
      </c>
      <c r="C2" s="51" t="s">
        <v>62</v>
      </c>
      <c r="D2" s="51" t="s">
        <v>47</v>
      </c>
      <c r="E2" s="51">
        <v>5</v>
      </c>
      <c r="F2" s="36">
        <f>SUM(G3:G11)</f>
        <v>44280</v>
      </c>
      <c r="G2" s="52">
        <f>E2*F2</f>
        <v>221400</v>
      </c>
      <c r="H2" s="21"/>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c r="IW2" s="53"/>
    </row>
    <row r="3" spans="1:257" customFormat="1" ht="345.95" customHeight="1">
      <c r="A3" s="148">
        <v>1</v>
      </c>
      <c r="B3" s="151" t="s">
        <v>109</v>
      </c>
      <c r="C3" s="151" t="s">
        <v>131</v>
      </c>
      <c r="D3" s="151" t="s">
        <v>70</v>
      </c>
      <c r="E3" s="155">
        <v>1</v>
      </c>
      <c r="F3" s="141">
        <v>28600</v>
      </c>
      <c r="G3" s="144">
        <f>E3*F3</f>
        <v>28600</v>
      </c>
      <c r="H3" s="107" t="s">
        <v>51</v>
      </c>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c r="IW3" s="54"/>
    </row>
    <row r="4" spans="1:257" s="47" customFormat="1" ht="384" customHeight="1">
      <c r="A4" s="150"/>
      <c r="B4" s="153"/>
      <c r="C4" s="153"/>
      <c r="D4" s="153"/>
      <c r="E4" s="157"/>
      <c r="F4" s="143"/>
      <c r="G4" s="146"/>
      <c r="H4" s="108"/>
    </row>
    <row r="5" spans="1:257" s="47" customFormat="1">
      <c r="A5" s="24">
        <v>2</v>
      </c>
      <c r="B5" s="38" t="s">
        <v>71</v>
      </c>
      <c r="C5" s="39" t="s">
        <v>111</v>
      </c>
      <c r="D5" s="40" t="s">
        <v>50</v>
      </c>
      <c r="E5" s="41">
        <v>1</v>
      </c>
      <c r="F5" s="42">
        <v>800</v>
      </c>
      <c r="G5" s="43">
        <f t="shared" ref="G5:G11" si="0">E5*F5</f>
        <v>800</v>
      </c>
      <c r="H5" s="25" t="s">
        <v>51</v>
      </c>
    </row>
    <row r="6" spans="1:257" s="47" customFormat="1" ht="393" customHeight="1">
      <c r="A6" s="24">
        <v>3</v>
      </c>
      <c r="B6" s="40" t="s">
        <v>112</v>
      </c>
      <c r="C6" s="40" t="s">
        <v>127</v>
      </c>
      <c r="D6" s="40" t="s">
        <v>50</v>
      </c>
      <c r="E6" s="41">
        <v>1</v>
      </c>
      <c r="F6" s="42">
        <v>4600</v>
      </c>
      <c r="G6" s="43">
        <f t="shared" si="0"/>
        <v>4600</v>
      </c>
      <c r="H6" s="25" t="s">
        <v>51</v>
      </c>
    </row>
    <row r="7" spans="1:257" s="47" customFormat="1" ht="120.95" customHeight="1">
      <c r="A7" s="24">
        <v>4</v>
      </c>
      <c r="B7" s="40" t="s">
        <v>114</v>
      </c>
      <c r="C7" s="40" t="s">
        <v>115</v>
      </c>
      <c r="D7" s="40" t="s">
        <v>94</v>
      </c>
      <c r="E7" s="41">
        <v>1</v>
      </c>
      <c r="F7" s="43">
        <v>2980</v>
      </c>
      <c r="G7" s="43">
        <f t="shared" si="0"/>
        <v>2980</v>
      </c>
      <c r="H7" s="25" t="s">
        <v>51</v>
      </c>
    </row>
    <row r="8" spans="1:257" s="47" customFormat="1" ht="153.94999999999999" customHeight="1">
      <c r="A8" s="24">
        <v>5</v>
      </c>
      <c r="B8" s="40" t="s">
        <v>116</v>
      </c>
      <c r="C8" s="44" t="s">
        <v>117</v>
      </c>
      <c r="D8" s="40" t="s">
        <v>50</v>
      </c>
      <c r="E8" s="41">
        <v>1</v>
      </c>
      <c r="F8" s="43">
        <v>1200</v>
      </c>
      <c r="G8" s="43">
        <f t="shared" si="0"/>
        <v>1200</v>
      </c>
      <c r="H8" s="25" t="s">
        <v>51</v>
      </c>
    </row>
    <row r="9" spans="1:257" s="47" customFormat="1" ht="114" customHeight="1">
      <c r="A9" s="24">
        <v>6</v>
      </c>
      <c r="B9" s="40" t="s">
        <v>118</v>
      </c>
      <c r="C9" s="44" t="s">
        <v>119</v>
      </c>
      <c r="D9" s="40" t="s">
        <v>120</v>
      </c>
      <c r="E9" s="41">
        <v>1</v>
      </c>
      <c r="F9" s="43">
        <v>2600</v>
      </c>
      <c r="G9" s="43">
        <f t="shared" si="0"/>
        <v>2600</v>
      </c>
      <c r="H9" s="25" t="s">
        <v>51</v>
      </c>
    </row>
    <row r="10" spans="1:257">
      <c r="A10" s="24">
        <v>7</v>
      </c>
      <c r="B10" s="40" t="s">
        <v>121</v>
      </c>
      <c r="C10" s="40" t="s">
        <v>122</v>
      </c>
      <c r="D10" s="40" t="s">
        <v>85</v>
      </c>
      <c r="E10" s="41">
        <v>1</v>
      </c>
      <c r="F10" s="43">
        <v>1500</v>
      </c>
      <c r="G10" s="43">
        <f t="shared" si="0"/>
        <v>1500</v>
      </c>
      <c r="H10" s="25" t="s">
        <v>51</v>
      </c>
    </row>
    <row r="11" spans="1:257">
      <c r="A11" s="24">
        <v>8</v>
      </c>
      <c r="B11" s="10" t="s">
        <v>123</v>
      </c>
      <c r="C11" s="10" t="s">
        <v>124</v>
      </c>
      <c r="D11" s="40" t="s">
        <v>13</v>
      </c>
      <c r="E11" s="41">
        <v>1</v>
      </c>
      <c r="F11" s="43">
        <v>2000</v>
      </c>
      <c r="G11" s="43">
        <f t="shared" si="0"/>
        <v>2000</v>
      </c>
      <c r="H11" s="25" t="s">
        <v>51</v>
      </c>
    </row>
    <row r="12" spans="1:257">
      <c r="A12" s="24"/>
    </row>
    <row r="13" spans="1:257">
      <c r="A13" s="24"/>
    </row>
  </sheetData>
  <mergeCells count="8">
    <mergeCell ref="F3:F4"/>
    <mergeCell ref="G3:G4"/>
    <mergeCell ref="H3:H4"/>
    <mergeCell ref="A3:A4"/>
    <mergeCell ref="B3:B4"/>
    <mergeCell ref="C3:C4"/>
    <mergeCell ref="D3:D4"/>
    <mergeCell ref="E3:E4"/>
  </mergeCells>
  <phoneticPr fontId="29" type="noConversion"/>
  <pageMargins left="7.8472222222222193E-2" right="0.118055555555556" top="1" bottom="0.31458333333333299" header="0.51180555555555596" footer="0.156944444444444"/>
  <pageSetup paperSize="9" fitToHeight="0" orientation="landscape"/>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IV11"/>
  <sheetViews>
    <sheetView topLeftCell="A7" workbookViewId="0">
      <selection activeCell="C15" sqref="C15"/>
    </sheetView>
  </sheetViews>
  <sheetFormatPr defaultColWidth="9" defaultRowHeight="12"/>
  <cols>
    <col min="1" max="1" width="5.625" style="33" customWidth="1"/>
    <col min="2" max="2" width="15.625" style="33" customWidth="1"/>
    <col min="3" max="3" width="73.625" style="33" customWidth="1"/>
    <col min="4" max="5" width="5.625" style="33" customWidth="1"/>
    <col min="6" max="7" width="11.25" style="34" customWidth="1"/>
    <col min="8" max="8" width="6.375" style="22" customWidth="1"/>
    <col min="9" max="16384" width="9" style="33"/>
  </cols>
  <sheetData>
    <row r="1" spans="1:256" ht="48" customHeight="1">
      <c r="A1" s="15" t="s">
        <v>1</v>
      </c>
      <c r="B1" s="15" t="s">
        <v>40</v>
      </c>
      <c r="C1" s="15" t="s">
        <v>41</v>
      </c>
      <c r="D1" s="15" t="s">
        <v>4</v>
      </c>
      <c r="E1" s="15" t="s">
        <v>42</v>
      </c>
      <c r="F1" s="16" t="s">
        <v>43</v>
      </c>
      <c r="G1" s="16" t="s">
        <v>44</v>
      </c>
      <c r="H1" s="17" t="s">
        <v>45</v>
      </c>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27" customHeight="1">
      <c r="A2" s="35"/>
      <c r="B2" s="35" t="s">
        <v>132</v>
      </c>
      <c r="C2" s="35" t="s">
        <v>62</v>
      </c>
      <c r="D2" s="35" t="s">
        <v>47</v>
      </c>
      <c r="E2" s="35">
        <v>3</v>
      </c>
      <c r="F2" s="36">
        <f>SUM(G3:G11)</f>
        <v>44280</v>
      </c>
      <c r="G2" s="37">
        <f>E2*F2</f>
        <v>132840</v>
      </c>
      <c r="H2" s="21"/>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customFormat="1" ht="408" customHeight="1">
      <c r="A3" s="148">
        <v>1</v>
      </c>
      <c r="B3" s="151" t="s">
        <v>109</v>
      </c>
      <c r="C3" s="151" t="s">
        <v>131</v>
      </c>
      <c r="D3" s="151" t="s">
        <v>70</v>
      </c>
      <c r="E3" s="155">
        <v>1</v>
      </c>
      <c r="F3" s="141">
        <v>28600</v>
      </c>
      <c r="G3" s="144">
        <f>E3*F3</f>
        <v>28600</v>
      </c>
      <c r="H3" s="107" t="s">
        <v>51</v>
      </c>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s="32" customFormat="1" ht="408.95" customHeight="1">
      <c r="A4" s="150"/>
      <c r="B4" s="153"/>
      <c r="C4" s="138"/>
      <c r="D4" s="153"/>
      <c r="E4" s="157"/>
      <c r="F4" s="143"/>
      <c r="G4" s="146"/>
      <c r="H4" s="108"/>
    </row>
    <row r="5" spans="1:256" s="32" customFormat="1">
      <c r="A5" s="24">
        <v>2</v>
      </c>
      <c r="B5" s="38" t="s">
        <v>71</v>
      </c>
      <c r="C5" s="39" t="s">
        <v>111</v>
      </c>
      <c r="D5" s="40" t="s">
        <v>50</v>
      </c>
      <c r="E5" s="41">
        <v>1</v>
      </c>
      <c r="F5" s="42">
        <v>800</v>
      </c>
      <c r="G5" s="43">
        <f t="shared" ref="G5:G11" si="0">E5*F5</f>
        <v>800</v>
      </c>
      <c r="H5" s="25" t="s">
        <v>51</v>
      </c>
    </row>
    <row r="6" spans="1:256" s="32" customFormat="1" ht="396" customHeight="1">
      <c r="A6" s="24">
        <v>3</v>
      </c>
      <c r="B6" s="40" t="s">
        <v>112</v>
      </c>
      <c r="C6" s="40" t="s">
        <v>133</v>
      </c>
      <c r="D6" s="40" t="s">
        <v>50</v>
      </c>
      <c r="E6" s="41">
        <v>1</v>
      </c>
      <c r="F6" s="42">
        <v>4600</v>
      </c>
      <c r="G6" s="43">
        <f t="shared" si="0"/>
        <v>4600</v>
      </c>
      <c r="H6" s="25" t="s">
        <v>51</v>
      </c>
    </row>
    <row r="7" spans="1:256" s="32" customFormat="1" ht="108.95" customHeight="1">
      <c r="A7" s="24">
        <v>4</v>
      </c>
      <c r="B7" s="40" t="s">
        <v>114</v>
      </c>
      <c r="C7" s="40" t="s">
        <v>115</v>
      </c>
      <c r="D7" s="40" t="s">
        <v>94</v>
      </c>
      <c r="E7" s="41">
        <v>1</v>
      </c>
      <c r="F7" s="43">
        <v>2980</v>
      </c>
      <c r="G7" s="43">
        <f t="shared" si="0"/>
        <v>2980</v>
      </c>
      <c r="H7" s="25" t="s">
        <v>51</v>
      </c>
    </row>
    <row r="8" spans="1:256" s="32" customFormat="1" ht="186" customHeight="1">
      <c r="A8" s="24">
        <v>5</v>
      </c>
      <c r="B8" s="40" t="s">
        <v>116</v>
      </c>
      <c r="C8" s="44" t="s">
        <v>128</v>
      </c>
      <c r="D8" s="40" t="s">
        <v>50</v>
      </c>
      <c r="E8" s="41">
        <v>1</v>
      </c>
      <c r="F8" s="43">
        <v>1200</v>
      </c>
      <c r="G8" s="43">
        <f t="shared" si="0"/>
        <v>1200</v>
      </c>
      <c r="H8" s="25" t="s">
        <v>51</v>
      </c>
    </row>
    <row r="9" spans="1:256" s="32" customFormat="1" ht="131.1" customHeight="1">
      <c r="A9" s="24">
        <v>6</v>
      </c>
      <c r="B9" s="40" t="s">
        <v>118</v>
      </c>
      <c r="C9" s="44" t="s">
        <v>119</v>
      </c>
      <c r="D9" s="40" t="s">
        <v>120</v>
      </c>
      <c r="E9" s="41">
        <v>1</v>
      </c>
      <c r="F9" s="43">
        <v>2600</v>
      </c>
      <c r="G9" s="43">
        <f t="shared" si="0"/>
        <v>2600</v>
      </c>
      <c r="H9" s="25" t="s">
        <v>51</v>
      </c>
    </row>
    <row r="10" spans="1:256">
      <c r="A10" s="24">
        <v>8</v>
      </c>
      <c r="B10" s="40" t="s">
        <v>121</v>
      </c>
      <c r="C10" s="40" t="s">
        <v>122</v>
      </c>
      <c r="D10" s="40" t="s">
        <v>85</v>
      </c>
      <c r="E10" s="41">
        <v>1</v>
      </c>
      <c r="F10" s="43">
        <v>1500</v>
      </c>
      <c r="G10" s="43">
        <f t="shared" si="0"/>
        <v>1500</v>
      </c>
      <c r="H10" s="25" t="s">
        <v>51</v>
      </c>
    </row>
    <row r="11" spans="1:256">
      <c r="A11" s="24">
        <v>9</v>
      </c>
      <c r="B11" s="10" t="s">
        <v>123</v>
      </c>
      <c r="C11" s="10" t="s">
        <v>124</v>
      </c>
      <c r="D11" s="40" t="s">
        <v>13</v>
      </c>
      <c r="E11" s="41">
        <v>1</v>
      </c>
      <c r="F11" s="43">
        <v>2000</v>
      </c>
      <c r="G11" s="43">
        <f t="shared" si="0"/>
        <v>2000</v>
      </c>
      <c r="H11" s="25" t="s">
        <v>51</v>
      </c>
    </row>
  </sheetData>
  <mergeCells count="8">
    <mergeCell ref="F3:F4"/>
    <mergeCell ref="G3:G4"/>
    <mergeCell ref="H3:H4"/>
    <mergeCell ref="A3:A4"/>
    <mergeCell ref="B3:B4"/>
    <mergeCell ref="C3:C4"/>
    <mergeCell ref="D3:D4"/>
    <mergeCell ref="E3:E4"/>
  </mergeCells>
  <phoneticPr fontId="29" type="noConversion"/>
  <pageMargins left="0.156944444444444" right="0.118055555555556" top="0.55069444444444404" bottom="0.196527777777778" header="0.51180555555555596" footer="7.8472222222222193E-2"/>
  <pageSetup paperSize="9" fitToHeight="0" orientation="landscape"/>
  <headerFooter>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V11"/>
  <sheetViews>
    <sheetView workbookViewId="0">
      <selection activeCell="C9" sqref="C9"/>
    </sheetView>
  </sheetViews>
  <sheetFormatPr defaultColWidth="9" defaultRowHeight="12"/>
  <cols>
    <col min="1" max="1" width="5.625" style="33" customWidth="1"/>
    <col min="2" max="2" width="8.875" style="33" customWidth="1"/>
    <col min="3" max="3" width="87.25" style="33" customWidth="1"/>
    <col min="4" max="4" width="3.375" style="33" customWidth="1"/>
    <col min="5" max="5" width="3.75" style="33" customWidth="1"/>
    <col min="6" max="6" width="10.375" style="34" customWidth="1"/>
    <col min="7" max="7" width="11.375" style="34" customWidth="1"/>
    <col min="8" max="8" width="6.25" style="22" customWidth="1"/>
    <col min="9" max="16384" width="9" style="33"/>
  </cols>
  <sheetData>
    <row r="1" spans="1:256" ht="42.95" customHeight="1">
      <c r="A1" s="15" t="s">
        <v>1</v>
      </c>
      <c r="B1" s="15" t="s">
        <v>40</v>
      </c>
      <c r="C1" s="15" t="s">
        <v>41</v>
      </c>
      <c r="D1" s="15" t="s">
        <v>4</v>
      </c>
      <c r="E1" s="15" t="s">
        <v>42</v>
      </c>
      <c r="F1" s="16" t="s">
        <v>43</v>
      </c>
      <c r="G1" s="16" t="s">
        <v>44</v>
      </c>
      <c r="H1" s="17" t="s">
        <v>45</v>
      </c>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39" customHeight="1">
      <c r="A2" s="35"/>
      <c r="B2" s="35" t="s">
        <v>38</v>
      </c>
      <c r="C2" s="35" t="s">
        <v>62</v>
      </c>
      <c r="D2" s="35" t="s">
        <v>47</v>
      </c>
      <c r="E2" s="35">
        <v>3</v>
      </c>
      <c r="F2" s="36">
        <f>SUM(G3:G11)</f>
        <v>44280</v>
      </c>
      <c r="G2" s="37">
        <f>E2*F2</f>
        <v>132840</v>
      </c>
      <c r="H2" s="21"/>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customFormat="1" ht="363.95" customHeight="1">
      <c r="A3" s="133">
        <v>1</v>
      </c>
      <c r="B3" s="135" t="s">
        <v>109</v>
      </c>
      <c r="C3" s="158" t="s">
        <v>131</v>
      </c>
      <c r="D3" s="135" t="s">
        <v>70</v>
      </c>
      <c r="E3" s="139">
        <v>1</v>
      </c>
      <c r="F3" s="129">
        <v>28600</v>
      </c>
      <c r="G3" s="144">
        <f>E3*F3</f>
        <v>28600</v>
      </c>
      <c r="H3" s="103" t="s">
        <v>51</v>
      </c>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s="32" customFormat="1" ht="335.1" customHeight="1">
      <c r="A4" s="150"/>
      <c r="B4" s="153"/>
      <c r="C4" s="159"/>
      <c r="D4" s="153"/>
      <c r="E4" s="157"/>
      <c r="F4" s="143"/>
      <c r="G4" s="146"/>
      <c r="H4" s="108"/>
    </row>
    <row r="5" spans="1:256" s="32" customFormat="1" ht="14.1" customHeight="1">
      <c r="A5" s="24">
        <v>2</v>
      </c>
      <c r="B5" s="38" t="s">
        <v>71</v>
      </c>
      <c r="C5" s="39" t="s">
        <v>111</v>
      </c>
      <c r="D5" s="40" t="s">
        <v>50</v>
      </c>
      <c r="E5" s="41">
        <v>1</v>
      </c>
      <c r="F5" s="42">
        <v>800</v>
      </c>
      <c r="G5" s="43">
        <f t="shared" ref="G5:G11" si="0">E5*F5</f>
        <v>800</v>
      </c>
      <c r="H5" s="25" t="s">
        <v>51</v>
      </c>
    </row>
    <row r="6" spans="1:256" s="32" customFormat="1" ht="393" customHeight="1">
      <c r="A6" s="24">
        <v>3</v>
      </c>
      <c r="B6" s="40" t="s">
        <v>112</v>
      </c>
      <c r="C6" s="40" t="s">
        <v>127</v>
      </c>
      <c r="D6" s="40" t="s">
        <v>50</v>
      </c>
      <c r="E6" s="41">
        <v>1</v>
      </c>
      <c r="F6" s="42">
        <v>4600</v>
      </c>
      <c r="G6" s="43">
        <f t="shared" si="0"/>
        <v>4600</v>
      </c>
      <c r="H6" s="25" t="s">
        <v>51</v>
      </c>
    </row>
    <row r="7" spans="1:256" s="32" customFormat="1" ht="120" customHeight="1">
      <c r="A7" s="24">
        <v>4</v>
      </c>
      <c r="B7" s="40" t="s">
        <v>114</v>
      </c>
      <c r="C7" s="40" t="s">
        <v>115</v>
      </c>
      <c r="D7" s="40" t="s">
        <v>94</v>
      </c>
      <c r="E7" s="41">
        <v>1</v>
      </c>
      <c r="F7" s="43">
        <v>2980</v>
      </c>
      <c r="G7" s="43">
        <f t="shared" si="0"/>
        <v>2980</v>
      </c>
      <c r="H7" s="25" t="s">
        <v>51</v>
      </c>
    </row>
    <row r="8" spans="1:256" s="32" customFormat="1" ht="147" customHeight="1">
      <c r="A8" s="24">
        <v>5</v>
      </c>
      <c r="B8" s="40" t="s">
        <v>116</v>
      </c>
      <c r="C8" s="44" t="s">
        <v>117</v>
      </c>
      <c r="D8" s="40" t="s">
        <v>50</v>
      </c>
      <c r="E8" s="41">
        <v>1</v>
      </c>
      <c r="F8" s="43">
        <v>1200</v>
      </c>
      <c r="G8" s="43">
        <f t="shared" si="0"/>
        <v>1200</v>
      </c>
      <c r="H8" s="25" t="s">
        <v>51</v>
      </c>
    </row>
    <row r="9" spans="1:256" s="32" customFormat="1" ht="102" customHeight="1">
      <c r="A9" s="24">
        <v>6</v>
      </c>
      <c r="B9" s="40" t="s">
        <v>118</v>
      </c>
      <c r="C9" s="44" t="s">
        <v>119</v>
      </c>
      <c r="D9" s="40" t="s">
        <v>120</v>
      </c>
      <c r="E9" s="41">
        <v>1</v>
      </c>
      <c r="F9" s="43">
        <v>2600</v>
      </c>
      <c r="G9" s="43">
        <f t="shared" si="0"/>
        <v>2600</v>
      </c>
      <c r="H9" s="25" t="s">
        <v>51</v>
      </c>
    </row>
    <row r="10" spans="1:256" ht="15" customHeight="1">
      <c r="A10" s="24">
        <v>7</v>
      </c>
      <c r="B10" s="40" t="s">
        <v>121</v>
      </c>
      <c r="C10" s="40" t="s">
        <v>122</v>
      </c>
      <c r="D10" s="40" t="s">
        <v>85</v>
      </c>
      <c r="E10" s="41">
        <v>1</v>
      </c>
      <c r="F10" s="43">
        <v>1500</v>
      </c>
      <c r="G10" s="43">
        <f t="shared" si="0"/>
        <v>1500</v>
      </c>
      <c r="H10" s="25" t="s">
        <v>51</v>
      </c>
    </row>
    <row r="11" spans="1:256" ht="30.95" customHeight="1">
      <c r="A11" s="24">
        <v>8</v>
      </c>
      <c r="B11" s="10" t="s">
        <v>123</v>
      </c>
      <c r="C11" s="10" t="s">
        <v>124</v>
      </c>
      <c r="D11" s="40" t="s">
        <v>13</v>
      </c>
      <c r="E11" s="41">
        <v>1</v>
      </c>
      <c r="F11" s="43">
        <v>2000</v>
      </c>
      <c r="G11" s="43">
        <f t="shared" si="0"/>
        <v>2000</v>
      </c>
      <c r="H11" s="25" t="s">
        <v>51</v>
      </c>
    </row>
  </sheetData>
  <mergeCells count="8">
    <mergeCell ref="F3:F4"/>
    <mergeCell ref="G3:G4"/>
    <mergeCell ref="H3:H4"/>
    <mergeCell ref="A3:A4"/>
    <mergeCell ref="B3:B4"/>
    <mergeCell ref="C3:C4"/>
    <mergeCell ref="D3:D4"/>
    <mergeCell ref="E3:E4"/>
  </mergeCells>
  <phoneticPr fontId="29" type="noConversion"/>
  <pageMargins left="0.118055555555556" right="0.156944444444444" top="0.51180555555555596" bottom="0.118055555555556" header="0.51180555555555596" footer="0.156944444444444"/>
  <pageSetup paperSize="9" scale="99" fitToHeight="0"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FF0000"/>
  </sheetPr>
  <dimension ref="A1:I16"/>
  <sheetViews>
    <sheetView view="pageBreakPreview" zoomScaleSheetLayoutView="100" workbookViewId="0">
      <selection activeCell="B30" sqref="B30"/>
    </sheetView>
  </sheetViews>
  <sheetFormatPr defaultColWidth="8.625" defaultRowHeight="14.25"/>
  <cols>
    <col min="2" max="2" width="23.875" customWidth="1"/>
    <col min="3" max="3" width="26.875" customWidth="1"/>
    <col min="4" max="4" width="5.25" customWidth="1"/>
    <col min="6" max="6" width="11.375" style="3" customWidth="1"/>
    <col min="7" max="7" width="12.625" style="3" customWidth="1"/>
    <col min="8" max="8" width="14.875" customWidth="1"/>
  </cols>
  <sheetData>
    <row r="1" spans="1:9" ht="24">
      <c r="A1" s="4" t="s">
        <v>1</v>
      </c>
      <c r="B1" s="4" t="s">
        <v>2</v>
      </c>
      <c r="C1" s="4" t="s">
        <v>3</v>
      </c>
      <c r="D1" s="4" t="s">
        <v>4</v>
      </c>
      <c r="E1" s="4" t="s">
        <v>5</v>
      </c>
      <c r="F1" s="5" t="s">
        <v>6</v>
      </c>
      <c r="G1" s="5" t="s">
        <v>7</v>
      </c>
      <c r="H1" s="5" t="s">
        <v>8</v>
      </c>
      <c r="I1" s="10" t="s">
        <v>9</v>
      </c>
    </row>
    <row r="2" spans="1:9">
      <c r="A2" s="6"/>
      <c r="B2" s="6" t="s">
        <v>10</v>
      </c>
      <c r="C2" s="7"/>
      <c r="D2" s="6"/>
      <c r="E2" s="6"/>
      <c r="F2" s="8"/>
      <c r="G2" s="8"/>
      <c r="H2" s="8"/>
      <c r="I2" s="6"/>
    </row>
    <row r="3" spans="1:9">
      <c r="A3" s="6">
        <v>1</v>
      </c>
      <c r="B3" s="6" t="s">
        <v>11</v>
      </c>
      <c r="C3" s="9" t="s">
        <v>12</v>
      </c>
      <c r="D3" s="6" t="s">
        <v>13</v>
      </c>
      <c r="E3" s="6">
        <v>28</v>
      </c>
      <c r="F3" s="8">
        <f>小学课桌椅!F2</f>
        <v>36305</v>
      </c>
      <c r="G3" s="8">
        <f>E3*F3</f>
        <v>1016540</v>
      </c>
      <c r="H3" s="98">
        <f>SUM(G3:G16)</f>
        <v>11326370</v>
      </c>
      <c r="I3" s="6"/>
    </row>
    <row r="4" spans="1:9">
      <c r="A4" s="6">
        <v>2</v>
      </c>
      <c r="B4" s="6" t="s">
        <v>14</v>
      </c>
      <c r="C4" s="9" t="s">
        <v>15</v>
      </c>
      <c r="D4" s="6" t="s">
        <v>13</v>
      </c>
      <c r="E4" s="6">
        <v>44</v>
      </c>
      <c r="F4" s="8">
        <f>'初中，高中，中外合办课桌椅'!F2</f>
        <v>33980</v>
      </c>
      <c r="G4" s="8">
        <f t="shared" ref="G4:G16" si="0">E4*F4</f>
        <v>1495120</v>
      </c>
      <c r="H4" s="99"/>
      <c r="I4" s="6"/>
    </row>
    <row r="5" spans="1:9">
      <c r="A5" s="6">
        <v>3</v>
      </c>
      <c r="B5" s="6" t="s">
        <v>16</v>
      </c>
      <c r="C5" s="9" t="s">
        <v>17</v>
      </c>
      <c r="D5" s="6" t="s">
        <v>13</v>
      </c>
      <c r="E5" s="6">
        <v>2</v>
      </c>
      <c r="F5" s="8">
        <f>'备用教室桌椅（初中）'!F2</f>
        <v>25530</v>
      </c>
      <c r="G5" s="8">
        <f t="shared" si="0"/>
        <v>51060</v>
      </c>
      <c r="H5" s="99"/>
      <c r="I5" s="6"/>
    </row>
    <row r="6" spans="1:9">
      <c r="A6" s="6">
        <v>4</v>
      </c>
      <c r="B6" s="6" t="s">
        <v>18</v>
      </c>
      <c r="C6" s="7" t="s">
        <v>19</v>
      </c>
      <c r="D6" s="6" t="s">
        <v>13</v>
      </c>
      <c r="E6" s="6">
        <v>5</v>
      </c>
      <c r="F6" s="8">
        <f>'小教室桌椅（初中）'!F2</f>
        <v>10650</v>
      </c>
      <c r="G6" s="8">
        <f t="shared" si="0"/>
        <v>53250</v>
      </c>
      <c r="H6" s="99"/>
      <c r="I6" s="6"/>
    </row>
    <row r="7" spans="1:9">
      <c r="A7" s="6">
        <v>5</v>
      </c>
      <c r="B7" s="6" t="s">
        <v>20</v>
      </c>
      <c r="C7" s="7" t="s">
        <v>21</v>
      </c>
      <c r="D7" s="6" t="s">
        <v>13</v>
      </c>
      <c r="E7" s="6">
        <v>5</v>
      </c>
      <c r="F7" s="8">
        <f>'中教室桌椅（初中）'!F2</f>
        <v>13440</v>
      </c>
      <c r="G7" s="8">
        <f t="shared" si="0"/>
        <v>67200</v>
      </c>
      <c r="H7" s="99"/>
      <c r="I7" s="6"/>
    </row>
    <row r="8" spans="1:9">
      <c r="A8" s="6">
        <v>6</v>
      </c>
      <c r="B8" s="6" t="s">
        <v>22</v>
      </c>
      <c r="C8" s="7" t="s">
        <v>23</v>
      </c>
      <c r="D8" s="6" t="s">
        <v>13</v>
      </c>
      <c r="E8" s="6">
        <v>3</v>
      </c>
      <c r="F8" s="8">
        <f>'小教室桌椅（高中）'!F2</f>
        <v>24600</v>
      </c>
      <c r="G8" s="8">
        <f t="shared" si="0"/>
        <v>73800</v>
      </c>
      <c r="H8" s="99"/>
      <c r="I8" s="6"/>
    </row>
    <row r="9" spans="1:9">
      <c r="A9" s="6">
        <v>7</v>
      </c>
      <c r="B9" s="6" t="s">
        <v>24</v>
      </c>
      <c r="C9" s="7" t="s">
        <v>25</v>
      </c>
      <c r="D9" s="6" t="s">
        <v>13</v>
      </c>
      <c r="E9" s="6">
        <v>3</v>
      </c>
      <c r="F9" s="8">
        <f>'中教室桌椅（高中）'!F2</f>
        <v>24600</v>
      </c>
      <c r="G9" s="8">
        <f t="shared" si="0"/>
        <v>73800</v>
      </c>
      <c r="H9" s="99"/>
      <c r="I9" s="6"/>
    </row>
    <row r="10" spans="1:9">
      <c r="A10" s="6">
        <v>8</v>
      </c>
      <c r="B10" s="6" t="s">
        <v>26</v>
      </c>
      <c r="C10" s="9" t="s">
        <v>27</v>
      </c>
      <c r="D10" s="6" t="s">
        <v>13</v>
      </c>
      <c r="E10" s="6">
        <v>4</v>
      </c>
      <c r="F10" s="8">
        <f>阶梯教室!F2</f>
        <v>857180</v>
      </c>
      <c r="G10" s="8">
        <f t="shared" si="0"/>
        <v>3428720</v>
      </c>
      <c r="H10" s="99"/>
      <c r="I10" s="6"/>
    </row>
    <row r="11" spans="1:9">
      <c r="A11" s="6">
        <v>9</v>
      </c>
      <c r="B11" s="6" t="s">
        <v>28</v>
      </c>
      <c r="C11" s="9" t="s">
        <v>29</v>
      </c>
      <c r="D11" s="6" t="s">
        <v>13</v>
      </c>
      <c r="E11" s="6">
        <v>78</v>
      </c>
      <c r="F11" s="8">
        <f>普通教室多媒体!F2</f>
        <v>54480</v>
      </c>
      <c r="G11" s="8">
        <f t="shared" si="0"/>
        <v>4249440</v>
      </c>
      <c r="H11" s="99"/>
      <c r="I11" s="6"/>
    </row>
    <row r="12" spans="1:9">
      <c r="A12" s="6">
        <v>10</v>
      </c>
      <c r="B12" s="6" t="s">
        <v>30</v>
      </c>
      <c r="C12" s="7" t="s">
        <v>31</v>
      </c>
      <c r="D12" s="6" t="s">
        <v>13</v>
      </c>
      <c r="E12" s="6">
        <v>2</v>
      </c>
      <c r="F12" s="8">
        <f>'备用教室多媒体（初中）'!F2</f>
        <v>54480</v>
      </c>
      <c r="G12" s="8">
        <f t="shared" si="0"/>
        <v>108960</v>
      </c>
      <c r="H12" s="99"/>
      <c r="I12" s="6"/>
    </row>
    <row r="13" spans="1:9">
      <c r="A13" s="6">
        <v>11</v>
      </c>
      <c r="B13" s="6" t="s">
        <v>32</v>
      </c>
      <c r="C13" s="9" t="s">
        <v>33</v>
      </c>
      <c r="D13" s="6" t="s">
        <v>13</v>
      </c>
      <c r="E13" s="6">
        <v>5</v>
      </c>
      <c r="F13" s="8">
        <f>'小教室多媒体（初中）'!F2</f>
        <v>44280</v>
      </c>
      <c r="G13" s="8">
        <f t="shared" si="0"/>
        <v>221400</v>
      </c>
      <c r="H13" s="99"/>
      <c r="I13" s="6"/>
    </row>
    <row r="14" spans="1:9">
      <c r="A14" s="6">
        <v>12</v>
      </c>
      <c r="B14" s="6" t="s">
        <v>34</v>
      </c>
      <c r="C14" s="7" t="s">
        <v>35</v>
      </c>
      <c r="D14" s="6" t="s">
        <v>13</v>
      </c>
      <c r="E14" s="6">
        <v>5</v>
      </c>
      <c r="F14" s="8">
        <f>'中教室多媒体（初中）'!F2</f>
        <v>44280</v>
      </c>
      <c r="G14" s="8">
        <f t="shared" si="0"/>
        <v>221400</v>
      </c>
      <c r="H14" s="99"/>
      <c r="I14" s="6"/>
    </row>
    <row r="15" spans="1:9">
      <c r="A15" s="6">
        <v>13</v>
      </c>
      <c r="B15" s="6" t="s">
        <v>36</v>
      </c>
      <c r="C15" s="9" t="s">
        <v>37</v>
      </c>
      <c r="D15" s="6" t="s">
        <v>13</v>
      </c>
      <c r="E15" s="6">
        <v>3</v>
      </c>
      <c r="F15" s="8">
        <f>'小教室多媒体（高中）'!F2</f>
        <v>44280</v>
      </c>
      <c r="G15" s="8">
        <f t="shared" si="0"/>
        <v>132840</v>
      </c>
      <c r="H15" s="99"/>
      <c r="I15" s="6"/>
    </row>
    <row r="16" spans="1:9">
      <c r="A16" s="6">
        <v>14</v>
      </c>
      <c r="B16" s="6" t="s">
        <v>38</v>
      </c>
      <c r="C16" s="7" t="s">
        <v>39</v>
      </c>
      <c r="D16" s="6" t="s">
        <v>13</v>
      </c>
      <c r="E16" s="6">
        <v>3</v>
      </c>
      <c r="F16" s="8">
        <f>'中教室多媒体（高中）'!F2</f>
        <v>44280</v>
      </c>
      <c r="G16" s="8">
        <f t="shared" si="0"/>
        <v>132840</v>
      </c>
      <c r="H16" s="100"/>
      <c r="I16" s="6"/>
    </row>
  </sheetData>
  <mergeCells count="1">
    <mergeCell ref="H3:H16"/>
  </mergeCells>
  <phoneticPr fontId="29" type="noConversion"/>
  <hyperlinks>
    <hyperlink ref="C3" location="'小学课桌椅'!$A$1" display="详见附表：小学课桌椅"/>
    <hyperlink ref="C4" location="'初中，高中，中外合办课桌椅'!$A$1" display="详见附表：初中，高中，中外合办课桌椅"/>
    <hyperlink ref="C5" location="'备用教室桌椅（初中）'!$A$1" display="详见附表：备用教室桌椅（初中）"/>
    <hyperlink ref="C6" location="'小教室桌椅（初中）'!$A$1" display="详见附表：小教室桌椅（初中）"/>
    <hyperlink ref="C7" location="'中教室桌椅（初中）'!$A$1" display="详见附表：中教室桌椅（初中）"/>
    <hyperlink ref="C8" location="'小教室桌椅（高中）'!$A$1" display="详见附表：小教室桌椅（高中）"/>
    <hyperlink ref="C9" location="'中教室桌椅（高中）'!$A$1" display="详见附表：中教室桌椅（高中）"/>
    <hyperlink ref="C10" location="'阶梯教室'!$A$1" display="详见附表：阶梯教室"/>
    <hyperlink ref="C11" location="'普通教室多媒体'!$A$1" display="详见附表：普通教室多媒体"/>
    <hyperlink ref="C12" location="'备用教室多媒体（初中）'!$A$1" display="详见附表：备用教室多媒体（初中）"/>
    <hyperlink ref="C13" location="'小教室多媒体（初中）'!$A$1" display="详见附表：小教室多媒体（初中）"/>
    <hyperlink ref="C14" location="'中教室多媒体（初中）'!$A$1" display="详见附表：中教室多媒体（初中）"/>
    <hyperlink ref="C15" location="'小教室多媒体（高中）'!$A$1" display="详见附表：小教室多媒体（高中）"/>
    <hyperlink ref="C16" location="'中教室多媒体（高中）'!$A$1" display="详见附表：中教室多媒体（高中）"/>
  </hyperlinks>
  <pageMargins left="0.75" right="0.75" top="1" bottom="1" header="0.5" footer="0.5"/>
  <pageSetup paperSize="9" orientation="landscape" r:id="rId1"/>
</worksheet>
</file>

<file path=xl/worksheets/sheet3.xml><?xml version="1.0" encoding="utf-8"?>
<worksheet xmlns="http://schemas.openxmlformats.org/spreadsheetml/2006/main" xmlns:r="http://schemas.openxmlformats.org/officeDocument/2006/relationships">
  <sheetPr>
    <tabColor theme="0"/>
  </sheetPr>
  <dimension ref="A1:H8"/>
  <sheetViews>
    <sheetView workbookViewId="0">
      <selection activeCell="K3" sqref="K3"/>
    </sheetView>
  </sheetViews>
  <sheetFormatPr defaultColWidth="9" defaultRowHeight="12"/>
  <cols>
    <col min="1" max="1" width="5.625" style="90" customWidth="1"/>
    <col min="2" max="2" width="9.25" style="90" customWidth="1"/>
    <col min="3" max="3" width="73.5" style="90" customWidth="1"/>
    <col min="4" max="5" width="5.625" style="90" customWidth="1"/>
    <col min="6" max="6" width="10" style="91" customWidth="1"/>
    <col min="7" max="7" width="13.125" style="91" customWidth="1"/>
    <col min="8" max="8" width="7.375" style="50" customWidth="1"/>
    <col min="9" max="16384" width="9" style="90"/>
  </cols>
  <sheetData>
    <row r="1" spans="1:8" ht="39" customHeight="1">
      <c r="A1" s="15" t="s">
        <v>1</v>
      </c>
      <c r="B1" s="15" t="s">
        <v>40</v>
      </c>
      <c r="C1" s="15" t="s">
        <v>41</v>
      </c>
      <c r="D1" s="15" t="s">
        <v>4</v>
      </c>
      <c r="E1" s="15" t="s">
        <v>42</v>
      </c>
      <c r="F1" s="16" t="s">
        <v>43</v>
      </c>
      <c r="G1" s="16" t="s">
        <v>44</v>
      </c>
      <c r="H1" s="17" t="s">
        <v>45</v>
      </c>
    </row>
    <row r="2" spans="1:8" ht="23.1" customHeight="1">
      <c r="A2" s="19"/>
      <c r="B2" s="19" t="s">
        <v>11</v>
      </c>
      <c r="C2" s="19" t="s">
        <v>46</v>
      </c>
      <c r="D2" s="19" t="s">
        <v>47</v>
      </c>
      <c r="E2" s="19">
        <v>28</v>
      </c>
      <c r="F2" s="20">
        <f>SUM(G3:G8)</f>
        <v>36305</v>
      </c>
      <c r="G2" s="20">
        <f>E2*F2</f>
        <v>1016540</v>
      </c>
      <c r="H2" s="21"/>
    </row>
    <row r="3" spans="1:8" ht="408.95" customHeight="1">
      <c r="A3" s="105">
        <v>1</v>
      </c>
      <c r="B3" s="103" t="s">
        <v>48</v>
      </c>
      <c r="C3" s="107" t="s">
        <v>49</v>
      </c>
      <c r="D3" s="103" t="s">
        <v>50</v>
      </c>
      <c r="E3" s="103">
        <v>45</v>
      </c>
      <c r="F3" s="101">
        <v>465</v>
      </c>
      <c r="G3" s="101">
        <f>E3*F3</f>
        <v>20925</v>
      </c>
      <c r="H3" s="103" t="s">
        <v>51</v>
      </c>
    </row>
    <row r="4" spans="1:8" ht="171" customHeight="1">
      <c r="A4" s="106"/>
      <c r="B4" s="104"/>
      <c r="C4" s="108"/>
      <c r="D4" s="104"/>
      <c r="E4" s="104"/>
      <c r="F4" s="102"/>
      <c r="G4" s="102"/>
      <c r="H4" s="104"/>
    </row>
    <row r="5" spans="1:8" ht="50.1" customHeight="1">
      <c r="A5" s="73">
        <v>2</v>
      </c>
      <c r="B5" s="25" t="s">
        <v>52</v>
      </c>
      <c r="C5" s="25" t="s">
        <v>53</v>
      </c>
      <c r="D5" s="25" t="s">
        <v>50</v>
      </c>
      <c r="E5" s="25">
        <v>1</v>
      </c>
      <c r="F5" s="74">
        <v>6000</v>
      </c>
      <c r="G5" s="74">
        <f>E5*F5</f>
        <v>6000</v>
      </c>
      <c r="H5" s="25" t="s">
        <v>51</v>
      </c>
    </row>
    <row r="6" spans="1:8" ht="30.95" customHeight="1">
      <c r="A6" s="73">
        <v>3</v>
      </c>
      <c r="B6" s="25" t="s">
        <v>54</v>
      </c>
      <c r="C6" s="25" t="s">
        <v>55</v>
      </c>
      <c r="D6" s="25" t="s">
        <v>56</v>
      </c>
      <c r="E6" s="25">
        <v>6</v>
      </c>
      <c r="F6" s="74">
        <v>350</v>
      </c>
      <c r="G6" s="74">
        <f>E6*F6</f>
        <v>2100</v>
      </c>
      <c r="H6" s="25" t="s">
        <v>51</v>
      </c>
    </row>
    <row r="7" spans="1:8" ht="39.950000000000003" customHeight="1">
      <c r="A7" s="73">
        <v>4</v>
      </c>
      <c r="B7" s="78" t="s">
        <v>57</v>
      </c>
      <c r="C7" s="79" t="s">
        <v>58</v>
      </c>
      <c r="D7" s="80" t="s">
        <v>50</v>
      </c>
      <c r="E7" s="80">
        <v>1</v>
      </c>
      <c r="F7" s="8">
        <v>780</v>
      </c>
      <c r="G7" s="8">
        <f>E7*F7</f>
        <v>780</v>
      </c>
      <c r="H7" s="6" t="s">
        <v>51</v>
      </c>
    </row>
    <row r="8" spans="1:8" ht="98.1" customHeight="1">
      <c r="A8" s="73">
        <v>5</v>
      </c>
      <c r="B8" s="25" t="s">
        <v>59</v>
      </c>
      <c r="C8" s="25" t="s">
        <v>60</v>
      </c>
      <c r="D8" s="25" t="s">
        <v>56</v>
      </c>
      <c r="E8" s="25">
        <v>50</v>
      </c>
      <c r="F8" s="74">
        <v>130</v>
      </c>
      <c r="G8" s="74">
        <f>E8*F8</f>
        <v>6500</v>
      </c>
      <c r="H8" s="25" t="s">
        <v>51</v>
      </c>
    </row>
  </sheetData>
  <mergeCells count="8">
    <mergeCell ref="F3:F4"/>
    <mergeCell ref="G3:G4"/>
    <mergeCell ref="H3:H4"/>
    <mergeCell ref="A3:A4"/>
    <mergeCell ref="B3:B4"/>
    <mergeCell ref="C3:C4"/>
    <mergeCell ref="D3:D4"/>
    <mergeCell ref="E3:E4"/>
  </mergeCells>
  <phoneticPr fontId="29" type="noConversion"/>
  <pageMargins left="0.31458333333333299" right="0.23611111111111099" top="0.59027777777777801" bottom="0.55069444444444404" header="0.51180555555555596" footer="0.51180555555555596"/>
  <pageSetup paperSize="9" fitToHeight="0" orientation="landscape"/>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8"/>
  <sheetViews>
    <sheetView workbookViewId="0">
      <selection activeCell="C12" sqref="C12"/>
    </sheetView>
  </sheetViews>
  <sheetFormatPr defaultColWidth="8.625" defaultRowHeight="14.25"/>
  <cols>
    <col min="1" max="1" width="3.75" style="28" customWidth="1"/>
    <col min="2" max="2" width="7.125" style="28" customWidth="1"/>
    <col min="3" max="3" width="84.375" style="28" customWidth="1"/>
    <col min="4" max="4" width="3.75" style="28" customWidth="1"/>
    <col min="5" max="5" width="3.625" style="28" customWidth="1"/>
    <col min="6" max="6" width="11" style="28" customWidth="1"/>
    <col min="7" max="7" width="12.875" style="28" customWidth="1"/>
    <col min="8" max="8" width="5.375" style="28" customWidth="1"/>
    <col min="9" max="16384" width="8.625" style="28"/>
  </cols>
  <sheetData>
    <row r="1" spans="1:8" ht="41.1" customHeight="1">
      <c r="A1" s="75" t="s">
        <v>1</v>
      </c>
      <c r="B1" s="11" t="s">
        <v>40</v>
      </c>
      <c r="C1" s="11" t="s">
        <v>41</v>
      </c>
      <c r="D1" s="11" t="s">
        <v>4</v>
      </c>
      <c r="E1" s="11" t="s">
        <v>42</v>
      </c>
      <c r="F1" s="12" t="s">
        <v>43</v>
      </c>
      <c r="G1" s="12" t="s">
        <v>44</v>
      </c>
      <c r="H1" s="13" t="s">
        <v>45</v>
      </c>
    </row>
    <row r="2" spans="1:8" ht="56.1" customHeight="1">
      <c r="A2" s="75"/>
      <c r="B2" s="87" t="s">
        <v>14</v>
      </c>
      <c r="C2" s="87" t="s">
        <v>46</v>
      </c>
      <c r="D2" s="87" t="s">
        <v>47</v>
      </c>
      <c r="E2" s="87">
        <v>44</v>
      </c>
      <c r="F2" s="88">
        <f>SUM(G3:G8)</f>
        <v>33980</v>
      </c>
      <c r="G2" s="88">
        <f>E2*F2</f>
        <v>1495120</v>
      </c>
      <c r="H2" s="89"/>
    </row>
    <row r="3" spans="1:8" ht="408.95" customHeight="1">
      <c r="A3" s="113">
        <v>1</v>
      </c>
      <c r="B3" s="111" t="s">
        <v>48</v>
      </c>
      <c r="C3" s="115" t="s">
        <v>61</v>
      </c>
      <c r="D3" s="111" t="s">
        <v>50</v>
      </c>
      <c r="E3" s="111">
        <v>40</v>
      </c>
      <c r="F3" s="109">
        <v>465</v>
      </c>
      <c r="G3" s="109">
        <f>E3*F3</f>
        <v>18600</v>
      </c>
      <c r="H3" s="111" t="s">
        <v>51</v>
      </c>
    </row>
    <row r="4" spans="1:8" ht="111" customHeight="1">
      <c r="A4" s="114"/>
      <c r="B4" s="112"/>
      <c r="C4" s="116"/>
      <c r="D4" s="112"/>
      <c r="E4" s="112"/>
      <c r="F4" s="110"/>
      <c r="G4" s="110"/>
      <c r="H4" s="112"/>
    </row>
    <row r="5" spans="1:8" ht="42.95" customHeight="1">
      <c r="A5" s="73">
        <v>2</v>
      </c>
      <c r="B5" s="25" t="s">
        <v>52</v>
      </c>
      <c r="C5" s="25" t="s">
        <v>53</v>
      </c>
      <c r="D5" s="25" t="s">
        <v>50</v>
      </c>
      <c r="E5" s="25">
        <v>1</v>
      </c>
      <c r="F5" s="74">
        <v>6000</v>
      </c>
      <c r="G5" s="74">
        <f>E5*F5</f>
        <v>6000</v>
      </c>
      <c r="H5" s="25" t="s">
        <v>51</v>
      </c>
    </row>
    <row r="6" spans="1:8" ht="29.1" customHeight="1">
      <c r="A6" s="75">
        <v>3</v>
      </c>
      <c r="B6" s="76" t="s">
        <v>54</v>
      </c>
      <c r="C6" s="76" t="s">
        <v>55</v>
      </c>
      <c r="D6" s="76" t="s">
        <v>56</v>
      </c>
      <c r="E6" s="76">
        <v>6</v>
      </c>
      <c r="F6" s="77">
        <v>350</v>
      </c>
      <c r="G6" s="77">
        <f>E6*F6</f>
        <v>2100</v>
      </c>
      <c r="H6" s="76" t="s">
        <v>51</v>
      </c>
    </row>
    <row r="7" spans="1:8" ht="27.95" customHeight="1">
      <c r="A7" s="75">
        <v>4</v>
      </c>
      <c r="B7" s="78" t="s">
        <v>57</v>
      </c>
      <c r="C7" s="79" t="s">
        <v>58</v>
      </c>
      <c r="D7" s="80" t="s">
        <v>50</v>
      </c>
      <c r="E7" s="80">
        <v>1</v>
      </c>
      <c r="F7" s="8">
        <v>780</v>
      </c>
      <c r="G7" s="8">
        <f>E7*F7</f>
        <v>780</v>
      </c>
      <c r="H7" s="76"/>
    </row>
    <row r="8" spans="1:8" ht="96.95" customHeight="1">
      <c r="A8" s="75">
        <v>5</v>
      </c>
      <c r="B8" s="76" t="s">
        <v>59</v>
      </c>
      <c r="C8" s="76" t="s">
        <v>60</v>
      </c>
      <c r="D8" s="76" t="s">
        <v>56</v>
      </c>
      <c r="E8" s="76">
        <v>50</v>
      </c>
      <c r="F8" s="77">
        <v>130</v>
      </c>
      <c r="G8" s="77">
        <f>E8*F8</f>
        <v>6500</v>
      </c>
      <c r="H8" s="76" t="s">
        <v>51</v>
      </c>
    </row>
  </sheetData>
  <mergeCells count="8">
    <mergeCell ref="F3:F4"/>
    <mergeCell ref="G3:G4"/>
    <mergeCell ref="H3:H4"/>
    <mergeCell ref="A3:A4"/>
    <mergeCell ref="B3:B4"/>
    <mergeCell ref="C3:C4"/>
    <mergeCell ref="D3:D4"/>
    <mergeCell ref="E3:E4"/>
  </mergeCells>
  <phoneticPr fontId="29" type="noConversion"/>
  <pageMargins left="0.23611111111111099" right="7.8472222222222193E-2" top="0.59027777777777801" bottom="0.35416666666666702" header="0.5" footer="0.23611111111111099"/>
  <pageSetup paperSize="9" fitToHeight="0" orientation="landscape"/>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W8"/>
  <sheetViews>
    <sheetView workbookViewId="0">
      <selection activeCell="C2" sqref="C2"/>
    </sheetView>
  </sheetViews>
  <sheetFormatPr defaultColWidth="9" defaultRowHeight="12"/>
  <cols>
    <col min="1" max="1" width="5.625" style="33" customWidth="1"/>
    <col min="2" max="2" width="8.25" style="33" customWidth="1"/>
    <col min="3" max="3" width="76.125" style="33" customWidth="1"/>
    <col min="4" max="4" width="3.875" style="33" customWidth="1"/>
    <col min="5" max="5" width="2.875" style="33" customWidth="1"/>
    <col min="6" max="6" width="12.5" style="34" customWidth="1"/>
    <col min="7" max="7" width="10.625" style="34" customWidth="1"/>
    <col min="8" max="8" width="9.875" style="22" customWidth="1"/>
    <col min="9" max="16384" width="9" style="33"/>
  </cols>
  <sheetData>
    <row r="1" spans="1:257" ht="36">
      <c r="A1" s="82" t="s">
        <v>1</v>
      </c>
      <c r="B1" s="82" t="s">
        <v>40</v>
      </c>
      <c r="C1" s="82" t="s">
        <v>41</v>
      </c>
      <c r="D1" s="82" t="s">
        <v>4</v>
      </c>
      <c r="E1" s="82" t="s">
        <v>42</v>
      </c>
      <c r="F1" s="83" t="s">
        <v>43</v>
      </c>
      <c r="G1" s="83" t="s">
        <v>44</v>
      </c>
      <c r="H1" s="84" t="s">
        <v>45</v>
      </c>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c r="IW1" s="45"/>
    </row>
    <row r="2" spans="1:257" ht="47.1" customHeight="1">
      <c r="A2" s="35"/>
      <c r="B2" s="35" t="s">
        <v>16</v>
      </c>
      <c r="C2" s="35" t="s">
        <v>62</v>
      </c>
      <c r="D2" s="35" t="s">
        <v>47</v>
      </c>
      <c r="E2" s="35">
        <v>2</v>
      </c>
      <c r="F2" s="85">
        <f>SUM(G3:G5)</f>
        <v>25530</v>
      </c>
      <c r="G2" s="37">
        <f>E2*F2</f>
        <v>51060</v>
      </c>
      <c r="H2" s="86"/>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c r="IW2" s="45"/>
    </row>
    <row r="3" spans="1:257" s="72" customFormat="1" ht="408" customHeight="1">
      <c r="A3" s="113">
        <v>1</v>
      </c>
      <c r="B3" s="111" t="s">
        <v>48</v>
      </c>
      <c r="C3" s="115" t="s">
        <v>61</v>
      </c>
      <c r="D3" s="111" t="s">
        <v>50</v>
      </c>
      <c r="E3" s="111">
        <v>42</v>
      </c>
      <c r="F3" s="109">
        <v>465</v>
      </c>
      <c r="G3" s="109">
        <f>E3*F3</f>
        <v>19530</v>
      </c>
      <c r="H3" s="111" t="s">
        <v>51</v>
      </c>
    </row>
    <row r="4" spans="1:257" s="72" customFormat="1" ht="138" customHeight="1">
      <c r="A4" s="114"/>
      <c r="B4" s="112"/>
      <c r="C4" s="116"/>
      <c r="D4" s="112"/>
      <c r="E4" s="112"/>
      <c r="F4" s="110"/>
      <c r="G4" s="110"/>
      <c r="H4" s="112"/>
    </row>
    <row r="5" spans="1:257" ht="24.95" customHeight="1">
      <c r="A5" s="73">
        <v>2</v>
      </c>
      <c r="B5" s="25" t="s">
        <v>52</v>
      </c>
      <c r="C5" s="25" t="s">
        <v>53</v>
      </c>
      <c r="D5" s="25" t="s">
        <v>50</v>
      </c>
      <c r="E5" s="25">
        <v>1</v>
      </c>
      <c r="F5" s="74">
        <v>6000</v>
      </c>
      <c r="G5" s="74">
        <f>E5*F5</f>
        <v>6000</v>
      </c>
      <c r="H5" s="25" t="s">
        <v>51</v>
      </c>
    </row>
    <row r="6" spans="1:257" ht="21.95" customHeight="1">
      <c r="A6" s="75">
        <v>3</v>
      </c>
      <c r="B6" s="76" t="s">
        <v>54</v>
      </c>
      <c r="C6" s="76" t="s">
        <v>55</v>
      </c>
      <c r="D6" s="76" t="s">
        <v>56</v>
      </c>
      <c r="E6" s="76">
        <v>6</v>
      </c>
      <c r="F6" s="77">
        <v>350</v>
      </c>
      <c r="G6" s="77">
        <f>E6*F6</f>
        <v>2100</v>
      </c>
      <c r="H6" s="76" t="s">
        <v>51</v>
      </c>
    </row>
    <row r="7" spans="1:257" ht="27" customHeight="1">
      <c r="A7" s="75">
        <v>4</v>
      </c>
      <c r="B7" s="78" t="s">
        <v>57</v>
      </c>
      <c r="C7" s="79" t="s">
        <v>58</v>
      </c>
      <c r="D7" s="80" t="s">
        <v>50</v>
      </c>
      <c r="E7" s="80">
        <v>1</v>
      </c>
      <c r="F7" s="8">
        <v>780</v>
      </c>
      <c r="G7" s="8">
        <f>E7*F7</f>
        <v>780</v>
      </c>
      <c r="H7" s="76"/>
    </row>
    <row r="8" spans="1:257" ht="95.1" customHeight="1">
      <c r="A8" s="75">
        <v>5</v>
      </c>
      <c r="B8" s="76" t="s">
        <v>59</v>
      </c>
      <c r="C8" s="76" t="s">
        <v>60</v>
      </c>
      <c r="D8" s="76" t="s">
        <v>56</v>
      </c>
      <c r="E8" s="76">
        <v>50</v>
      </c>
      <c r="F8" s="77">
        <v>130</v>
      </c>
      <c r="G8" s="77">
        <f>E8*F8</f>
        <v>6500</v>
      </c>
      <c r="H8" s="76" t="s">
        <v>51</v>
      </c>
    </row>
  </sheetData>
  <mergeCells count="8">
    <mergeCell ref="F3:F4"/>
    <mergeCell ref="G3:G4"/>
    <mergeCell ref="H3:H4"/>
    <mergeCell ref="A3:A4"/>
    <mergeCell ref="B3:B4"/>
    <mergeCell ref="C3:C4"/>
    <mergeCell ref="D3:D4"/>
    <mergeCell ref="E3:E4"/>
  </mergeCells>
  <phoneticPr fontId="29" type="noConversion"/>
  <pageMargins left="0.23611111111111099" right="0.196527777777778" top="0.35416666666666702" bottom="3.8888888888888903E-2" header="0.35416666666666702" footer="0"/>
  <pageSetup paperSize="9" fitToHeight="0" orientation="landscape"/>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W8"/>
  <sheetViews>
    <sheetView topLeftCell="A2" workbookViewId="0">
      <selection activeCell="G3" sqref="G3:G4"/>
    </sheetView>
  </sheetViews>
  <sheetFormatPr defaultColWidth="9" defaultRowHeight="12"/>
  <cols>
    <col min="1" max="1" width="4" style="33" customWidth="1"/>
    <col min="2" max="2" width="8.5" style="33" customWidth="1"/>
    <col min="3" max="3" width="82.375" style="33" customWidth="1"/>
    <col min="4" max="5" width="5.625" style="33" customWidth="1"/>
    <col min="6" max="6" width="11.75" style="34" customWidth="1"/>
    <col min="7" max="7" width="10" style="34" customWidth="1"/>
    <col min="8" max="8" width="6.625" style="22" customWidth="1"/>
    <col min="9" max="16384" width="9" style="33"/>
  </cols>
  <sheetData>
    <row r="1" spans="1:257" ht="53.1" customHeight="1">
      <c r="A1" s="82" t="s">
        <v>1</v>
      </c>
      <c r="B1" s="82" t="s">
        <v>40</v>
      </c>
      <c r="C1" s="82" t="s">
        <v>41</v>
      </c>
      <c r="D1" s="82" t="s">
        <v>4</v>
      </c>
      <c r="E1" s="82" t="s">
        <v>42</v>
      </c>
      <c r="F1" s="83" t="s">
        <v>43</v>
      </c>
      <c r="G1" s="83" t="s">
        <v>44</v>
      </c>
      <c r="H1" s="84" t="s">
        <v>45</v>
      </c>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c r="IW1" s="45"/>
    </row>
    <row r="2" spans="1:257" ht="41.1" customHeight="1">
      <c r="A2" s="35"/>
      <c r="B2" s="35" t="s">
        <v>18</v>
      </c>
      <c r="C2" s="35" t="s">
        <v>62</v>
      </c>
      <c r="D2" s="35" t="s">
        <v>47</v>
      </c>
      <c r="E2" s="35">
        <v>5</v>
      </c>
      <c r="F2" s="85">
        <f>SUM(G3:G5)</f>
        <v>10650</v>
      </c>
      <c r="G2" s="37">
        <f>E2*F2</f>
        <v>53250</v>
      </c>
      <c r="H2" s="86"/>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c r="IW2" s="45"/>
    </row>
    <row r="3" spans="1:257" s="72" customFormat="1" ht="408" customHeight="1">
      <c r="A3" s="113">
        <v>1</v>
      </c>
      <c r="B3" s="111" t="s">
        <v>48</v>
      </c>
      <c r="C3" s="115" t="s">
        <v>63</v>
      </c>
      <c r="D3" s="111" t="s">
        <v>50</v>
      </c>
      <c r="E3" s="111">
        <v>10</v>
      </c>
      <c r="F3" s="109">
        <v>465</v>
      </c>
      <c r="G3" s="109">
        <f>E3*F3</f>
        <v>4650</v>
      </c>
      <c r="H3" s="111" t="s">
        <v>51</v>
      </c>
    </row>
    <row r="4" spans="1:257" s="72" customFormat="1" ht="132.94999999999999" customHeight="1">
      <c r="A4" s="114"/>
      <c r="B4" s="112"/>
      <c r="C4" s="116"/>
      <c r="D4" s="112"/>
      <c r="E4" s="112"/>
      <c r="F4" s="110"/>
      <c r="G4" s="110"/>
      <c r="H4" s="112"/>
    </row>
    <row r="5" spans="1:257" ht="33.950000000000003" customHeight="1">
      <c r="A5" s="73">
        <v>2</v>
      </c>
      <c r="B5" s="25" t="s">
        <v>52</v>
      </c>
      <c r="C5" s="25" t="s">
        <v>53</v>
      </c>
      <c r="D5" s="25" t="s">
        <v>50</v>
      </c>
      <c r="E5" s="25">
        <v>1</v>
      </c>
      <c r="F5" s="74">
        <v>6000</v>
      </c>
      <c r="G5" s="74">
        <f>E5*F5</f>
        <v>6000</v>
      </c>
      <c r="H5" s="25" t="s">
        <v>51</v>
      </c>
    </row>
    <row r="6" spans="1:257" ht="29.1" customHeight="1">
      <c r="A6" s="75">
        <v>3</v>
      </c>
      <c r="B6" s="76" t="s">
        <v>54</v>
      </c>
      <c r="C6" s="76" t="s">
        <v>55</v>
      </c>
      <c r="D6" s="76" t="s">
        <v>56</v>
      </c>
      <c r="E6" s="76">
        <v>6</v>
      </c>
      <c r="F6" s="77">
        <v>350</v>
      </c>
      <c r="G6" s="77">
        <f>E6*F6</f>
        <v>2100</v>
      </c>
      <c r="H6" s="76" t="s">
        <v>51</v>
      </c>
    </row>
    <row r="7" spans="1:257" ht="32.1" customHeight="1">
      <c r="A7" s="75">
        <v>4</v>
      </c>
      <c r="B7" s="78" t="s">
        <v>57</v>
      </c>
      <c r="C7" s="79" t="s">
        <v>58</v>
      </c>
      <c r="D7" s="80" t="s">
        <v>50</v>
      </c>
      <c r="E7" s="80">
        <v>1</v>
      </c>
      <c r="F7" s="8">
        <v>780</v>
      </c>
      <c r="G7" s="8">
        <f>E7*F7</f>
        <v>780</v>
      </c>
      <c r="H7" s="76"/>
    </row>
    <row r="8" spans="1:257" ht="96" customHeight="1">
      <c r="A8" s="75">
        <v>5</v>
      </c>
      <c r="B8" s="76" t="s">
        <v>59</v>
      </c>
      <c r="C8" s="76" t="s">
        <v>60</v>
      </c>
      <c r="D8" s="76" t="s">
        <v>56</v>
      </c>
      <c r="E8" s="76">
        <v>50</v>
      </c>
      <c r="F8" s="77">
        <v>130</v>
      </c>
      <c r="G8" s="77">
        <f>E8*F8</f>
        <v>6500</v>
      </c>
      <c r="H8" s="76" t="s">
        <v>51</v>
      </c>
    </row>
  </sheetData>
  <mergeCells count="8">
    <mergeCell ref="F3:F4"/>
    <mergeCell ref="G3:G4"/>
    <mergeCell ref="H3:H4"/>
    <mergeCell ref="A3:A4"/>
    <mergeCell ref="B3:B4"/>
    <mergeCell ref="C3:C4"/>
    <mergeCell ref="D3:D4"/>
    <mergeCell ref="E3:E4"/>
  </mergeCells>
  <phoneticPr fontId="29" type="noConversion"/>
  <pageMargins left="0.156944444444444" right="0.196527777777778" top="0.31458333333333299" bottom="0.23611111111111099" header="0.51180555555555596" footer="0.118055555555556"/>
  <pageSetup paperSize="9" fitToHeight="0" orientation="landscape"/>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W8"/>
  <sheetViews>
    <sheetView topLeftCell="A4" workbookViewId="0">
      <selection activeCell="B3" sqref="B3:B4"/>
    </sheetView>
  </sheetViews>
  <sheetFormatPr defaultColWidth="9" defaultRowHeight="12"/>
  <cols>
    <col min="1" max="1" width="5.625" style="48" customWidth="1"/>
    <col min="2" max="2" width="15.625" style="48" customWidth="1"/>
    <col min="3" max="3" width="79.625" style="48" customWidth="1"/>
    <col min="4" max="4" width="3.75" style="48" customWidth="1"/>
    <col min="5" max="5" width="3.875" style="48" customWidth="1"/>
    <col min="6" max="6" width="10.875" style="49" customWidth="1"/>
    <col min="7" max="7" width="10.25" style="49" customWidth="1"/>
    <col min="8" max="8" width="6.375" style="50" customWidth="1"/>
    <col min="9" max="16384" width="9" style="48"/>
  </cols>
  <sheetData>
    <row r="1" spans="1:257" ht="48">
      <c r="A1" s="15" t="s">
        <v>1</v>
      </c>
      <c r="B1" s="15" t="s">
        <v>40</v>
      </c>
      <c r="C1" s="15" t="s">
        <v>41</v>
      </c>
      <c r="D1" s="15" t="s">
        <v>4</v>
      </c>
      <c r="E1" s="15" t="s">
        <v>42</v>
      </c>
      <c r="F1" s="16" t="s">
        <v>43</v>
      </c>
      <c r="G1" s="16" t="s">
        <v>44</v>
      </c>
      <c r="H1" s="17" t="s">
        <v>45</v>
      </c>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c r="IW1" s="53"/>
    </row>
    <row r="2" spans="1:257">
      <c r="A2" s="51"/>
      <c r="B2" s="51" t="s">
        <v>64</v>
      </c>
      <c r="C2" s="51" t="s">
        <v>62</v>
      </c>
      <c r="D2" s="51" t="s">
        <v>47</v>
      </c>
      <c r="E2" s="51">
        <v>5</v>
      </c>
      <c r="F2" s="36">
        <f>SUM(G3:G5)</f>
        <v>13440</v>
      </c>
      <c r="G2" s="52">
        <f>E2*F2</f>
        <v>67200</v>
      </c>
      <c r="H2" s="21"/>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c r="IW2" s="53"/>
    </row>
    <row r="3" spans="1:257" s="81" customFormat="1" ht="408.95" customHeight="1">
      <c r="A3" s="113">
        <v>1</v>
      </c>
      <c r="B3" s="111" t="s">
        <v>48</v>
      </c>
      <c r="C3" s="115" t="s">
        <v>65</v>
      </c>
      <c r="D3" s="111" t="s">
        <v>50</v>
      </c>
      <c r="E3" s="111">
        <v>16</v>
      </c>
      <c r="F3" s="109">
        <v>465</v>
      </c>
      <c r="G3" s="109">
        <f>E3*F3</f>
        <v>7440</v>
      </c>
      <c r="H3" s="111" t="s">
        <v>51</v>
      </c>
    </row>
    <row r="4" spans="1:257" s="81" customFormat="1" ht="135" customHeight="1">
      <c r="A4" s="114"/>
      <c r="B4" s="112"/>
      <c r="C4" s="116"/>
      <c r="D4" s="112"/>
      <c r="E4" s="112"/>
      <c r="F4" s="110"/>
      <c r="G4" s="110"/>
      <c r="H4" s="112"/>
    </row>
    <row r="5" spans="1:257" ht="27.95" customHeight="1">
      <c r="A5" s="73">
        <v>2</v>
      </c>
      <c r="B5" s="25" t="s">
        <v>52</v>
      </c>
      <c r="C5" s="25" t="s">
        <v>53</v>
      </c>
      <c r="D5" s="25" t="s">
        <v>50</v>
      </c>
      <c r="E5" s="25">
        <v>1</v>
      </c>
      <c r="F5" s="74">
        <v>6000</v>
      </c>
      <c r="G5" s="74">
        <f>E5*F5</f>
        <v>6000</v>
      </c>
      <c r="H5" s="25" t="s">
        <v>51</v>
      </c>
    </row>
    <row r="6" spans="1:257" ht="21" customHeight="1">
      <c r="A6" s="75">
        <v>3</v>
      </c>
      <c r="B6" s="76" t="s">
        <v>54</v>
      </c>
      <c r="C6" s="76" t="s">
        <v>55</v>
      </c>
      <c r="D6" s="76" t="s">
        <v>56</v>
      </c>
      <c r="E6" s="76">
        <v>6</v>
      </c>
      <c r="F6" s="77">
        <v>350</v>
      </c>
      <c r="G6" s="77">
        <f>E6*F6</f>
        <v>2100</v>
      </c>
      <c r="H6" s="76" t="s">
        <v>51</v>
      </c>
    </row>
    <row r="7" spans="1:257" ht="23.1" customHeight="1">
      <c r="A7" s="75">
        <v>4</v>
      </c>
      <c r="B7" s="78" t="s">
        <v>57</v>
      </c>
      <c r="C7" s="79" t="s">
        <v>58</v>
      </c>
      <c r="D7" s="80" t="s">
        <v>50</v>
      </c>
      <c r="E7" s="80">
        <v>1</v>
      </c>
      <c r="F7" s="8">
        <v>780</v>
      </c>
      <c r="G7" s="8">
        <f>E7*F7</f>
        <v>780</v>
      </c>
      <c r="H7" s="76"/>
    </row>
    <row r="8" spans="1:257" ht="93" customHeight="1">
      <c r="A8" s="75">
        <v>5</v>
      </c>
      <c r="B8" s="76" t="s">
        <v>59</v>
      </c>
      <c r="C8" s="76" t="s">
        <v>60</v>
      </c>
      <c r="D8" s="76" t="s">
        <v>56</v>
      </c>
      <c r="E8" s="76">
        <v>50</v>
      </c>
      <c r="F8" s="77">
        <v>130</v>
      </c>
      <c r="G8" s="77">
        <f>E8*F8</f>
        <v>6500</v>
      </c>
      <c r="H8" s="76" t="s">
        <v>51</v>
      </c>
    </row>
  </sheetData>
  <mergeCells count="8">
    <mergeCell ref="F3:F4"/>
    <mergeCell ref="G3:G4"/>
    <mergeCell ref="H3:H4"/>
    <mergeCell ref="A3:A4"/>
    <mergeCell ref="B3:B4"/>
    <mergeCell ref="C3:C4"/>
    <mergeCell ref="D3:D4"/>
    <mergeCell ref="E3:E4"/>
  </mergeCells>
  <phoneticPr fontId="29" type="noConversion"/>
  <pageMargins left="0.156944444444444" right="0.118055555555556" top="1" bottom="0.39305555555555599" header="0.51180555555555596" footer="0.23611111111111099"/>
  <pageSetup paperSize="9" fitToHeight="0" orientation="landscape"/>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IW8"/>
  <sheetViews>
    <sheetView workbookViewId="0"/>
  </sheetViews>
  <sheetFormatPr defaultColWidth="9" defaultRowHeight="12"/>
  <cols>
    <col min="1" max="1" width="3" style="48" customWidth="1"/>
    <col min="2" max="2" width="9.125" style="48" customWidth="1"/>
    <col min="3" max="3" width="86.25" style="48" customWidth="1"/>
    <col min="4" max="4" width="4" style="48" customWidth="1"/>
    <col min="5" max="5" width="3.625" style="48" customWidth="1"/>
    <col min="6" max="6" width="11.5" style="49" customWidth="1"/>
    <col min="7" max="7" width="10.875" style="49" customWidth="1"/>
    <col min="8" max="8" width="5.25" style="50" customWidth="1"/>
    <col min="9" max="16384" width="9" style="48"/>
  </cols>
  <sheetData>
    <row r="1" spans="1:257" ht="41.1" customHeight="1">
      <c r="A1" s="15" t="s">
        <v>1</v>
      </c>
      <c r="B1" s="15" t="s">
        <v>40</v>
      </c>
      <c r="C1" s="15" t="s">
        <v>41</v>
      </c>
      <c r="D1" s="15" t="s">
        <v>4</v>
      </c>
      <c r="E1" s="15" t="s">
        <v>42</v>
      </c>
      <c r="F1" s="16" t="s">
        <v>43</v>
      </c>
      <c r="G1" s="16" t="s">
        <v>44</v>
      </c>
      <c r="H1" s="17" t="s">
        <v>45</v>
      </c>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c r="IW1" s="53"/>
    </row>
    <row r="2" spans="1:257" ht="27" customHeight="1">
      <c r="A2" s="51"/>
      <c r="B2" s="51" t="s">
        <v>22</v>
      </c>
      <c r="C2" s="51" t="s">
        <v>62</v>
      </c>
      <c r="D2" s="51" t="s">
        <v>47</v>
      </c>
      <c r="E2" s="51">
        <v>3</v>
      </c>
      <c r="F2" s="36">
        <f>SUM(G3:G5)</f>
        <v>24600</v>
      </c>
      <c r="G2" s="52">
        <f>E2*F2</f>
        <v>73800</v>
      </c>
      <c r="H2" s="21"/>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c r="IW2" s="53"/>
    </row>
    <row r="3" spans="1:257" s="81" customFormat="1" ht="408" customHeight="1">
      <c r="A3" s="113">
        <v>1</v>
      </c>
      <c r="B3" s="111" t="s">
        <v>48</v>
      </c>
      <c r="C3" s="115" t="s">
        <v>66</v>
      </c>
      <c r="D3" s="111" t="s">
        <v>50</v>
      </c>
      <c r="E3" s="111">
        <v>40</v>
      </c>
      <c r="F3" s="109">
        <v>465</v>
      </c>
      <c r="G3" s="109">
        <f>E3*F3</f>
        <v>18600</v>
      </c>
      <c r="H3" s="111" t="s">
        <v>51</v>
      </c>
    </row>
    <row r="4" spans="1:257" s="81" customFormat="1" ht="162" customHeight="1">
      <c r="A4" s="114"/>
      <c r="B4" s="112"/>
      <c r="C4" s="116"/>
      <c r="D4" s="112"/>
      <c r="E4" s="112"/>
      <c r="F4" s="110"/>
      <c r="G4" s="110"/>
      <c r="H4" s="112"/>
    </row>
    <row r="5" spans="1:257" ht="29.1" customHeight="1">
      <c r="A5" s="73">
        <v>2</v>
      </c>
      <c r="B5" s="25" t="s">
        <v>52</v>
      </c>
      <c r="C5" s="25" t="s">
        <v>53</v>
      </c>
      <c r="D5" s="25" t="s">
        <v>50</v>
      </c>
      <c r="E5" s="25">
        <v>1</v>
      </c>
      <c r="F5" s="74">
        <v>6000</v>
      </c>
      <c r="G5" s="74">
        <f>E5*F5</f>
        <v>6000</v>
      </c>
      <c r="H5" s="25" t="s">
        <v>51</v>
      </c>
    </row>
    <row r="6" spans="1:257" ht="30.95" customHeight="1">
      <c r="A6" s="75">
        <v>3</v>
      </c>
      <c r="B6" s="76" t="s">
        <v>54</v>
      </c>
      <c r="C6" s="76" t="s">
        <v>55</v>
      </c>
      <c r="D6" s="76" t="s">
        <v>56</v>
      </c>
      <c r="E6" s="76">
        <v>6</v>
      </c>
      <c r="F6" s="77">
        <v>350</v>
      </c>
      <c r="G6" s="77">
        <f>E6*F6</f>
        <v>2100</v>
      </c>
      <c r="H6" s="76" t="s">
        <v>51</v>
      </c>
    </row>
    <row r="7" spans="1:257" ht="30" customHeight="1">
      <c r="A7" s="75">
        <v>4</v>
      </c>
      <c r="B7" s="78" t="s">
        <v>57</v>
      </c>
      <c r="C7" s="79" t="s">
        <v>58</v>
      </c>
      <c r="D7" s="80" t="s">
        <v>50</v>
      </c>
      <c r="E7" s="80">
        <v>1</v>
      </c>
      <c r="F7" s="8">
        <v>780</v>
      </c>
      <c r="G7" s="8">
        <f>E7*F7</f>
        <v>780</v>
      </c>
      <c r="H7" s="76"/>
    </row>
    <row r="8" spans="1:257" ht="98.1" customHeight="1">
      <c r="A8" s="75">
        <v>5</v>
      </c>
      <c r="B8" s="76" t="s">
        <v>59</v>
      </c>
      <c r="C8" s="76" t="s">
        <v>60</v>
      </c>
      <c r="D8" s="76" t="s">
        <v>56</v>
      </c>
      <c r="E8" s="76">
        <v>50</v>
      </c>
      <c r="F8" s="77">
        <v>130</v>
      </c>
      <c r="G8" s="77">
        <f>E8*F8</f>
        <v>6500</v>
      </c>
      <c r="H8" s="76" t="s">
        <v>51</v>
      </c>
    </row>
  </sheetData>
  <mergeCells count="8">
    <mergeCell ref="F3:F4"/>
    <mergeCell ref="G3:G4"/>
    <mergeCell ref="H3:H4"/>
    <mergeCell ref="A3:A4"/>
    <mergeCell ref="B3:B4"/>
    <mergeCell ref="C3:C4"/>
    <mergeCell ref="D3:D4"/>
    <mergeCell ref="E3:E4"/>
  </mergeCells>
  <phoneticPr fontId="29" type="noConversion"/>
  <pageMargins left="0.156944444444444" right="0.118055555555556" top="0.43263888888888902" bottom="0.27500000000000002" header="0.35416666666666702" footer="0.118055555555556"/>
  <pageSetup paperSize="9" fitToHeight="0" orientation="landscape"/>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V8"/>
  <sheetViews>
    <sheetView workbookViewId="0">
      <selection activeCell="B3" sqref="B3:B4"/>
    </sheetView>
  </sheetViews>
  <sheetFormatPr defaultColWidth="9" defaultRowHeight="12"/>
  <cols>
    <col min="1" max="1" width="5.625" style="33" customWidth="1"/>
    <col min="2" max="2" width="15.625" style="33" customWidth="1"/>
    <col min="3" max="3" width="71.625" style="33" customWidth="1"/>
    <col min="4" max="5" width="5.625" style="33" customWidth="1"/>
    <col min="6" max="6" width="10.375" style="34" customWidth="1"/>
    <col min="7" max="7" width="11.125" style="34" customWidth="1"/>
    <col min="8" max="8" width="5.5" style="22" customWidth="1"/>
    <col min="9" max="16384" width="9" style="33"/>
  </cols>
  <sheetData>
    <row r="1" spans="1:256" ht="36">
      <c r="A1" s="15" t="s">
        <v>1</v>
      </c>
      <c r="B1" s="15" t="s">
        <v>40</v>
      </c>
      <c r="C1" s="15" t="s">
        <v>41</v>
      </c>
      <c r="D1" s="15" t="s">
        <v>4</v>
      </c>
      <c r="E1" s="15" t="s">
        <v>42</v>
      </c>
      <c r="F1" s="16" t="s">
        <v>43</v>
      </c>
      <c r="G1" s="16" t="s">
        <v>44</v>
      </c>
      <c r="H1" s="17" t="s">
        <v>45</v>
      </c>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21.95" customHeight="1">
      <c r="A2" s="35"/>
      <c r="B2" s="35" t="s">
        <v>24</v>
      </c>
      <c r="C2" s="35" t="s">
        <v>62</v>
      </c>
      <c r="D2" s="35" t="s">
        <v>47</v>
      </c>
      <c r="E2" s="35">
        <v>3</v>
      </c>
      <c r="F2" s="36">
        <f>SUM(G3:G5)</f>
        <v>24600</v>
      </c>
      <c r="G2" s="37">
        <f>E2*F2</f>
        <v>73800</v>
      </c>
      <c r="H2" s="21"/>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s="72" customFormat="1" ht="408" customHeight="1">
      <c r="A3" s="113">
        <v>1</v>
      </c>
      <c r="B3" s="111" t="s">
        <v>48</v>
      </c>
      <c r="C3" s="115" t="s">
        <v>67</v>
      </c>
      <c r="D3" s="111" t="s">
        <v>50</v>
      </c>
      <c r="E3" s="111">
        <v>40</v>
      </c>
      <c r="F3" s="109">
        <v>465</v>
      </c>
      <c r="G3" s="109">
        <f>E3*F3</f>
        <v>18600</v>
      </c>
      <c r="H3" s="111" t="s">
        <v>51</v>
      </c>
    </row>
    <row r="4" spans="1:256" s="72" customFormat="1" ht="161.1" customHeight="1">
      <c r="A4" s="114"/>
      <c r="B4" s="112"/>
      <c r="C4" s="116"/>
      <c r="D4" s="112"/>
      <c r="E4" s="112"/>
      <c r="F4" s="110"/>
      <c r="G4" s="110"/>
      <c r="H4" s="112"/>
    </row>
    <row r="5" spans="1:256" ht="24.95" customHeight="1">
      <c r="A5" s="73">
        <v>2</v>
      </c>
      <c r="B5" s="25" t="s">
        <v>52</v>
      </c>
      <c r="C5" s="25" t="s">
        <v>53</v>
      </c>
      <c r="D5" s="25" t="s">
        <v>50</v>
      </c>
      <c r="E5" s="25">
        <v>1</v>
      </c>
      <c r="F5" s="74">
        <v>6000</v>
      </c>
      <c r="G5" s="74">
        <f>E5*F5</f>
        <v>6000</v>
      </c>
      <c r="H5" s="25" t="s">
        <v>51</v>
      </c>
    </row>
    <row r="6" spans="1:256" ht="24.95" customHeight="1">
      <c r="A6" s="75">
        <v>3</v>
      </c>
      <c r="B6" s="76" t="s">
        <v>54</v>
      </c>
      <c r="C6" s="76" t="s">
        <v>55</v>
      </c>
      <c r="D6" s="76" t="s">
        <v>56</v>
      </c>
      <c r="E6" s="76">
        <v>6</v>
      </c>
      <c r="F6" s="77">
        <v>350</v>
      </c>
      <c r="G6" s="77">
        <f>E6*F6</f>
        <v>2100</v>
      </c>
      <c r="H6" s="76" t="s">
        <v>51</v>
      </c>
    </row>
    <row r="7" spans="1:256" ht="26.1" customHeight="1">
      <c r="A7" s="75">
        <v>4</v>
      </c>
      <c r="B7" s="78" t="s">
        <v>57</v>
      </c>
      <c r="C7" s="79" t="s">
        <v>58</v>
      </c>
      <c r="D7" s="80" t="s">
        <v>50</v>
      </c>
      <c r="E7" s="80">
        <v>1</v>
      </c>
      <c r="F7" s="8">
        <v>780</v>
      </c>
      <c r="G7" s="8">
        <f>E7*F7</f>
        <v>780</v>
      </c>
      <c r="H7" s="76"/>
    </row>
    <row r="8" spans="1:256" ht="92.1" customHeight="1">
      <c r="A8" s="75">
        <v>5</v>
      </c>
      <c r="B8" s="76" t="s">
        <v>59</v>
      </c>
      <c r="C8" s="76" t="s">
        <v>60</v>
      </c>
      <c r="D8" s="76" t="s">
        <v>56</v>
      </c>
      <c r="E8" s="76">
        <v>50</v>
      </c>
      <c r="F8" s="77">
        <v>130</v>
      </c>
      <c r="G8" s="77">
        <f>E8*F8</f>
        <v>6500</v>
      </c>
      <c r="H8" s="76" t="s">
        <v>51</v>
      </c>
    </row>
  </sheetData>
  <mergeCells count="8">
    <mergeCell ref="F3:F4"/>
    <mergeCell ref="G3:G4"/>
    <mergeCell ref="H3:H4"/>
    <mergeCell ref="A3:A4"/>
    <mergeCell ref="B3:B4"/>
    <mergeCell ref="C3:C4"/>
    <mergeCell ref="D3:D4"/>
    <mergeCell ref="E3:E4"/>
  </mergeCells>
  <phoneticPr fontId="29" type="noConversion"/>
  <pageMargins left="0.118055555555556" right="0.156944444444444" top="0.39305555555555599" bottom="0.27500000000000002" header="0.31458333333333299" footer="0.118055555555556"/>
  <pageSetup paperSize="9"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14</vt:i4>
      </vt:variant>
    </vt:vector>
  </HeadingPairs>
  <TitlesOfParts>
    <vt:vector size="30" baseType="lpstr">
      <vt:lpstr>人大附近中三亚学校设备测算总表 </vt:lpstr>
      <vt:lpstr>一，课桌椅，多媒体设备设备</vt:lpstr>
      <vt:lpstr>小学课桌椅</vt:lpstr>
      <vt:lpstr>初中，高中，中外合办课桌椅</vt:lpstr>
      <vt:lpstr>备用教室桌椅（初中）</vt:lpstr>
      <vt:lpstr>小教室桌椅（初中）</vt:lpstr>
      <vt:lpstr>中教室桌椅（初中）</vt:lpstr>
      <vt:lpstr>小教室桌椅（高中）</vt:lpstr>
      <vt:lpstr>中教室桌椅（高中）</vt:lpstr>
      <vt:lpstr>阶梯教室</vt:lpstr>
      <vt:lpstr>备用教室多媒体（初中）</vt:lpstr>
      <vt:lpstr>普通教室多媒体</vt:lpstr>
      <vt:lpstr>小教室多媒体（初中）</vt:lpstr>
      <vt:lpstr>中教室多媒体（初中）</vt:lpstr>
      <vt:lpstr>小教室多媒体（高中）</vt:lpstr>
      <vt:lpstr>中教室多媒体（高中）</vt:lpstr>
      <vt:lpstr>'备用教室多媒体（初中）'!Print_Titles</vt:lpstr>
      <vt:lpstr>'备用教室桌椅（初中）'!Print_Titles</vt:lpstr>
      <vt:lpstr>'初中，高中，中外合办课桌椅'!Print_Titles</vt:lpstr>
      <vt:lpstr>阶梯教室!Print_Titles</vt:lpstr>
      <vt:lpstr>普通教室多媒体!Print_Titles</vt:lpstr>
      <vt:lpstr>'小教室多媒体（初中）'!Print_Titles</vt:lpstr>
      <vt:lpstr>'小教室多媒体（高中）'!Print_Titles</vt:lpstr>
      <vt:lpstr>'小教室桌椅（初中）'!Print_Titles</vt:lpstr>
      <vt:lpstr>'小教室桌椅（高中）'!Print_Titles</vt:lpstr>
      <vt:lpstr>小学课桌椅!Print_Titles</vt:lpstr>
      <vt:lpstr>'中教室多媒体（初中）'!Print_Titles</vt:lpstr>
      <vt:lpstr>'中教室多媒体（高中）'!Print_Titles</vt:lpstr>
      <vt:lpstr>'中教室桌椅（初中）'!Print_Titles</vt:lpstr>
      <vt:lpstr>'中教室桌椅（高中）'!Print_Titles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2019-01-08T12:26:00Z</cp:lastPrinted>
  <dcterms:created xsi:type="dcterms:W3CDTF">2017-12-07T14:23:00Z</dcterms:created>
  <dcterms:modified xsi:type="dcterms:W3CDTF">2020-04-07T08:01:53Z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KSOReadingLayout">
    <vt:bool>true</vt:bool>
  </property>
</Properties>
</file>