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80" activeTab="0"/>
  </bookViews>
  <sheets>
    <sheet name="报价单" sheetId="1" r:id="rId1"/>
  </sheets>
  <definedNames>
    <definedName name="_xlnm.Print_Area" localSheetId="0">'报价单'!$A$1:$M$53</definedName>
  </definedNames>
  <calcPr fullCalcOnLoad="1"/>
</workbook>
</file>

<file path=xl/sharedStrings.xml><?xml version="1.0" encoding="utf-8"?>
<sst xmlns="http://schemas.openxmlformats.org/spreadsheetml/2006/main" count="184" uniqueCount="124">
  <si>
    <t>琼中县空气质量户外发布屏项目需求清单</t>
  </si>
  <si>
    <t>LED产品名称</t>
  </si>
  <si>
    <t>户外LED电子屏</t>
  </si>
  <si>
    <r>
      <t>一</t>
    </r>
    <r>
      <rPr>
        <b/>
        <sz val="12"/>
        <color indexed="8"/>
        <rFont val="BatangChe"/>
        <family val="3"/>
      </rPr>
      <t>、</t>
    </r>
    <r>
      <rPr>
        <b/>
        <sz val="12"/>
        <color indexed="8"/>
        <rFont val="新宋体"/>
        <family val="3"/>
      </rPr>
      <t>显 示 屏 参 数</t>
    </r>
  </si>
  <si>
    <t>点间距</t>
  </si>
  <si>
    <t>mm</t>
  </si>
  <si>
    <t>整屏尺寸</t>
  </si>
  <si>
    <t>宽：</t>
  </si>
  <si>
    <t>米</t>
  </si>
  <si>
    <t>高：</t>
  </si>
  <si>
    <t>完工面积</t>
  </si>
  <si>
    <r>
      <t>M</t>
    </r>
    <r>
      <rPr>
        <vertAlign val="superscript"/>
        <sz val="11"/>
        <rFont val="新宋体"/>
        <family val="3"/>
      </rPr>
      <t>2</t>
    </r>
  </si>
  <si>
    <t>显示尺寸</t>
  </si>
  <si>
    <t>屏体面积</t>
  </si>
  <si>
    <t>像素点</t>
  </si>
  <si>
    <t>27777 Dots/㎡</t>
  </si>
  <si>
    <t>分辨率</t>
  </si>
  <si>
    <t>点</t>
  </si>
  <si>
    <t>整屏点数</t>
  </si>
  <si>
    <t>可视角</t>
  </si>
  <si>
    <t>140±10°</t>
  </si>
  <si>
    <t>模组数量</t>
  </si>
  <si>
    <t>个</t>
  </si>
  <si>
    <t>箱体重量</t>
  </si>
  <si>
    <t>18.5kg±0.5</t>
  </si>
  <si>
    <t>KG/㎡</t>
  </si>
  <si>
    <t>使用寿命</t>
  </si>
  <si>
    <t>≥10万小时</t>
  </si>
  <si>
    <t>模组尺寸</t>
  </si>
  <si>
    <t>刷新频率</t>
  </si>
  <si>
    <t>≥1920</t>
  </si>
  <si>
    <t>Hz</t>
  </si>
  <si>
    <t>亮度</t>
  </si>
  <si>
    <t>4200cd/㎡</t>
  </si>
  <si>
    <t>屏体配电功率：</t>
  </si>
  <si>
    <t>≤715</t>
  </si>
  <si>
    <t>W/㎡</t>
  </si>
  <si>
    <t>最佳视距</t>
  </si>
  <si>
    <t>m-150m</t>
  </si>
  <si>
    <t>控制方式</t>
  </si>
  <si>
    <t>异步控制系统</t>
  </si>
  <si>
    <t>二、LED 显 示 屏 屏 体 部 分</t>
  </si>
  <si>
    <t>序号</t>
  </si>
  <si>
    <t>设备名称</t>
  </si>
  <si>
    <t>品牌</t>
  </si>
  <si>
    <t>型号规格</t>
  </si>
  <si>
    <t>单位</t>
  </si>
  <si>
    <t>数量</t>
  </si>
  <si>
    <t>备注</t>
  </si>
  <si>
    <t>全彩显示屏</t>
  </si>
  <si>
    <r>
      <t>M</t>
    </r>
    <r>
      <rPr>
        <vertAlign val="superscript"/>
        <sz val="11"/>
        <color indexed="8"/>
        <rFont val="新宋体"/>
        <family val="3"/>
      </rPr>
      <t>2</t>
    </r>
  </si>
  <si>
    <t>标准箱体</t>
  </si>
  <si>
    <t>0.96m*0.96m*0.12m</t>
  </si>
  <si>
    <t>不带后盖</t>
  </si>
  <si>
    <t>节能电源</t>
  </si>
  <si>
    <t>4.5V 40A 180W</t>
  </si>
  <si>
    <t>台</t>
  </si>
  <si>
    <t>一拖6节能10-20%</t>
  </si>
  <si>
    <t>异步播放盒</t>
  </si>
  <si>
    <t>HD-A6</t>
  </si>
  <si>
    <t>4G模块</t>
  </si>
  <si>
    <t xml:space="preserve">4G接入互联网 </t>
  </si>
  <si>
    <t>块</t>
  </si>
  <si>
    <t xml:space="preserve">WIFI+4G发送
</t>
  </si>
  <si>
    <t>4G通讯流量卡</t>
  </si>
  <si>
    <t>电信、移动、联通</t>
  </si>
  <si>
    <t>年</t>
  </si>
  <si>
    <t>空气质量发布软件</t>
  </si>
  <si>
    <t>针对项目独立开发</t>
  </si>
  <si>
    <t>套</t>
  </si>
  <si>
    <t xml:space="preserve">发布内容含站点AQI数值、空气质量等级、首要污染物，六项污染物（PM2.5、PM10、CO、O3、SO2、NO2）实时浓度 </t>
  </si>
  <si>
    <t>多功能卡</t>
  </si>
  <si>
    <t>HD-Y1</t>
  </si>
  <si>
    <t>张</t>
  </si>
  <si>
    <t>接收卡</t>
  </si>
  <si>
    <t>HD-R516</t>
  </si>
  <si>
    <t>软 件</t>
  </si>
  <si>
    <t>LED通用软件</t>
  </si>
  <si>
    <t>整体组装</t>
  </si>
  <si>
    <t>项</t>
  </si>
  <si>
    <t>三、外 围 设 备</t>
  </si>
  <si>
    <t>控制主机</t>
  </si>
  <si>
    <t>内存8G;硬盘2T</t>
  </si>
  <si>
    <t>空调</t>
  </si>
  <si>
    <t>2.0匹随屏启动</t>
  </si>
  <si>
    <t>排风机</t>
  </si>
  <si>
    <t>220V</t>
  </si>
  <si>
    <t>音响设备</t>
  </si>
  <si>
    <t>功放，音响</t>
  </si>
  <si>
    <t>避雷设施</t>
  </si>
  <si>
    <t>50KW配电柜</t>
  </si>
  <si>
    <t>智能配电柜</t>
  </si>
  <si>
    <t>四、屏 体 钢 结 构  部 分</t>
  </si>
  <si>
    <t>地基</t>
  </si>
  <si>
    <t>3m*3m*3m</t>
  </si>
  <si>
    <t>m³</t>
  </si>
  <si>
    <t>挖土/回埋</t>
  </si>
  <si>
    <t>螺纹管</t>
  </si>
  <si>
    <t>螺纹管直径1m</t>
  </si>
  <si>
    <t>单立柱离地5米</t>
  </si>
  <si>
    <t>地笼</t>
  </si>
  <si>
    <t>高强度螺杆/法兰盘</t>
  </si>
  <si>
    <t>12螺纹钢</t>
  </si>
  <si>
    <t>模板制作</t>
  </si>
  <si>
    <t>3m*3m*4m</t>
  </si>
  <si>
    <t>c30混凝土</t>
  </si>
  <si>
    <t>地基底笼人工费</t>
  </si>
  <si>
    <t>屏体框架</t>
  </si>
  <si>
    <t>8.7m*5.6m*0.8m</t>
  </si>
  <si>
    <t>槽钢、角铁、方管制作</t>
  </si>
  <si>
    <t>屏体外装饰</t>
  </si>
  <si>
    <t>铝塑板</t>
  </si>
  <si>
    <t>钢挂铝塑板</t>
  </si>
  <si>
    <t>铝塑板安装费</t>
  </si>
  <si>
    <t>铝塑板安装辅材配件</t>
  </si>
  <si>
    <t>屏内连接线</t>
  </si>
  <si>
    <t>3*2.5及六类网线</t>
  </si>
  <si>
    <t>供电电缆线</t>
  </si>
  <si>
    <t>吊车</t>
  </si>
  <si>
    <t>次</t>
  </si>
  <si>
    <t>运费</t>
  </si>
  <si>
    <t>整体垃圾土方清运</t>
  </si>
  <si>
    <t>安装/调试</t>
  </si>
  <si>
    <t>8.064m*4.992m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</si>
</sst>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&quot;￥&quot;#,##0.00;\-&quot;￥&quot;#,##0.00"/>
    <numFmt numFmtId="179" formatCode="_-* #,##0_-;\-* #,##0_-;_-* &quot;-&quot;_-;_-@_-"/>
    <numFmt numFmtId="180" formatCode="0.000_);[Red]\(0.000\)"/>
    <numFmt numFmtId="181" formatCode="0.0_ "/>
    <numFmt numFmtId="182" formatCode="0.00_);[Red]\(0.00\)"/>
    <numFmt numFmtId="183" formatCode="#,##0.00_);[Red]\(#,##0.00\)"/>
    <numFmt numFmtId="184" formatCode="0_ "/>
    <numFmt numFmtId="185" formatCode="0.00_ "/>
    <numFmt numFmtId="186" formatCode="&quot;￥&quot;#,##0.00_);[Red]\(&quot;￥&quot;#,##0.00\)"/>
    <numFmt numFmtId="187" formatCode="&quot;￥&quot;#,##0_);[Red]\(&quot;￥&quot;#,##0\)"/>
  </numFmts>
  <fonts count="59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新宋体"/>
      <family val="3"/>
    </font>
    <font>
      <sz val="14"/>
      <color indexed="8"/>
      <name val="新宋体"/>
      <family val="3"/>
    </font>
    <font>
      <sz val="2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新宋体"/>
      <family val="3"/>
    </font>
    <font>
      <b/>
      <sz val="12"/>
      <color indexed="8"/>
      <name val="新宋体"/>
      <family val="3"/>
    </font>
    <font>
      <sz val="11"/>
      <name val="新宋体"/>
      <family val="3"/>
    </font>
    <font>
      <b/>
      <sz val="11"/>
      <name val="新宋体"/>
      <family val="3"/>
    </font>
    <font>
      <sz val="10"/>
      <name val="新宋体"/>
      <family val="3"/>
    </font>
    <font>
      <sz val="9"/>
      <color indexed="8"/>
      <name val="新宋体"/>
      <family val="3"/>
    </font>
    <font>
      <sz val="10"/>
      <color indexed="8"/>
      <name val="新宋体"/>
      <family val="3"/>
    </font>
    <font>
      <sz val="11"/>
      <color indexed="10"/>
      <name val="新宋体"/>
      <family val="3"/>
    </font>
    <font>
      <sz val="12"/>
      <color indexed="8"/>
      <name val="新宋体"/>
      <family val="3"/>
    </font>
    <font>
      <b/>
      <sz val="10.5"/>
      <name val="宋体"/>
      <family val="0"/>
    </font>
    <font>
      <sz val="8"/>
      <color indexed="8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2"/>
      <color indexed="8"/>
      <name val="BatangChe"/>
      <family val="3"/>
    </font>
    <font>
      <vertAlign val="superscript"/>
      <sz val="11"/>
      <name val="新宋体"/>
      <family val="3"/>
    </font>
    <font>
      <vertAlign val="superscript"/>
      <sz val="11"/>
      <color indexed="8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18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7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7" fontId="2" fillId="0" borderId="12" xfId="0" applyNumberFormat="1" applyFont="1" applyFill="1" applyBorder="1" applyAlignment="1">
      <alignment horizontal="center" vertical="center" wrapText="1"/>
    </xf>
    <xf numFmtId="7" fontId="2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shrinkToFit="1"/>
    </xf>
    <xf numFmtId="183" fontId="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83" fontId="2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186" fontId="2" fillId="0" borderId="12" xfId="0" applyNumberFormat="1" applyFont="1" applyFill="1" applyBorder="1" applyAlignment="1">
      <alignment horizontal="center" vertical="center" shrinkToFit="1"/>
    </xf>
    <xf numFmtId="186" fontId="2" fillId="0" borderId="15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 wrapText="1"/>
    </xf>
    <xf numFmtId="7" fontId="13" fillId="0" borderId="15" xfId="0" applyNumberFormat="1" applyFont="1" applyFill="1" applyBorder="1" applyAlignment="1">
      <alignment horizontal="center" vertical="center"/>
    </xf>
    <xf numFmtId="7" fontId="13" fillId="0" borderId="11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/>
    </xf>
    <xf numFmtId="187" fontId="2" fillId="0" borderId="12" xfId="0" applyNumberFormat="1" applyFont="1" applyFill="1" applyBorder="1" applyAlignment="1">
      <alignment horizontal="center" vertical="center" shrinkToFit="1"/>
    </xf>
    <xf numFmtId="187" fontId="2" fillId="0" borderId="15" xfId="0" applyNumberFormat="1" applyFont="1" applyFill="1" applyBorder="1" applyAlignment="1">
      <alignment horizontal="center" vertical="center" shrinkToFit="1"/>
    </xf>
    <xf numFmtId="186" fontId="2" fillId="0" borderId="14" xfId="0" applyNumberFormat="1" applyFont="1" applyFill="1" applyBorder="1" applyAlignment="1">
      <alignment horizontal="center" vertical="center" shrinkToFit="1"/>
    </xf>
    <xf numFmtId="187" fontId="2" fillId="0" borderId="12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7" fontId="13" fillId="0" borderId="15" xfId="0" applyNumberFormat="1" applyFont="1" applyFill="1" applyBorder="1" applyAlignment="1">
      <alignment horizontal="center" vertical="center" shrinkToFit="1"/>
    </xf>
    <xf numFmtId="7" fontId="13" fillId="0" borderId="11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7" fontId="2" fillId="0" borderId="11" xfId="0" applyNumberFormat="1" applyFont="1" applyFill="1" applyBorder="1" applyAlignment="1">
      <alignment horizontal="center" vertical="center"/>
    </xf>
    <xf numFmtId="7" fontId="2" fillId="0" borderId="12" xfId="0" applyNumberFormat="1" applyFont="1" applyFill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center" vertical="center"/>
    </xf>
    <xf numFmtId="7" fontId="2" fillId="0" borderId="11" xfId="0" applyNumberFormat="1" applyFont="1" applyFill="1" applyBorder="1" applyAlignment="1">
      <alignment horizontal="center" vertical="center" shrinkToFit="1"/>
    </xf>
    <xf numFmtId="186" fontId="2" fillId="0" borderId="12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115" zoomScaleSheetLayoutView="115" workbookViewId="0" topLeftCell="A1">
      <selection activeCell="I15" sqref="I15"/>
    </sheetView>
  </sheetViews>
  <sheetFormatPr defaultColWidth="9.00390625" defaultRowHeight="14.25"/>
  <cols>
    <col min="1" max="1" width="9.875" style="3" customWidth="1"/>
    <col min="2" max="2" width="9.25390625" style="3" customWidth="1"/>
    <col min="3" max="3" width="8.25390625" style="3" customWidth="1"/>
    <col min="4" max="4" width="12.125" style="3" customWidth="1"/>
    <col min="5" max="5" width="4.875" style="3" customWidth="1"/>
    <col min="6" max="6" width="14.125" style="3" customWidth="1"/>
    <col min="7" max="7" width="5.25390625" style="3" customWidth="1"/>
    <col min="8" max="8" width="9.375" style="3" customWidth="1"/>
    <col min="9" max="9" width="12.00390625" style="3" customWidth="1"/>
    <col min="10" max="10" width="7.875" style="3" customWidth="1"/>
    <col min="11" max="11" width="9.00390625" style="3" customWidth="1"/>
    <col min="12" max="12" width="12.375" style="3" customWidth="1"/>
    <col min="13" max="13" width="9.75390625" style="3" customWidth="1"/>
    <col min="14" max="14" width="10.625" style="4" customWidth="1"/>
    <col min="15" max="16384" width="9.00390625" style="4" customWidth="1"/>
  </cols>
  <sheetData>
    <row r="1" spans="1:13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 customHeight="1">
      <c r="A3" s="7" t="s">
        <v>1</v>
      </c>
      <c r="B3" s="7"/>
      <c r="C3" s="8" t="s">
        <v>2</v>
      </c>
      <c r="D3" s="9"/>
      <c r="E3" s="9"/>
      <c r="F3" s="10"/>
      <c r="G3" s="11"/>
      <c r="H3" s="11"/>
      <c r="I3" s="11"/>
      <c r="J3" s="11"/>
      <c r="K3" s="11"/>
      <c r="L3" s="11"/>
      <c r="M3" s="78"/>
    </row>
    <row r="4" spans="1:13" ht="18" customHeight="1">
      <c r="A4" s="12" t="s">
        <v>3</v>
      </c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</row>
    <row r="5" spans="1:13" ht="17.25" customHeight="1">
      <c r="A5" s="7" t="s">
        <v>4</v>
      </c>
      <c r="B5" s="15">
        <v>6</v>
      </c>
      <c r="C5" s="16" t="s">
        <v>5</v>
      </c>
      <c r="D5" s="17" t="s">
        <v>6</v>
      </c>
      <c r="E5" s="17" t="s">
        <v>7</v>
      </c>
      <c r="F5" s="18">
        <v>8.7</v>
      </c>
      <c r="G5" s="16" t="s">
        <v>8</v>
      </c>
      <c r="H5" s="17" t="s">
        <v>9</v>
      </c>
      <c r="I5" s="18">
        <v>5.6</v>
      </c>
      <c r="J5" s="79" t="s">
        <v>8</v>
      </c>
      <c r="K5" s="80" t="s">
        <v>10</v>
      </c>
      <c r="L5" s="81">
        <f>F5*I5</f>
        <v>48.71999999999999</v>
      </c>
      <c r="M5" s="82" t="s">
        <v>11</v>
      </c>
    </row>
    <row r="6" spans="1:13" ht="17.25" customHeight="1">
      <c r="A6" s="7"/>
      <c r="B6" s="15"/>
      <c r="C6" s="16"/>
      <c r="D6" s="17" t="s">
        <v>12</v>
      </c>
      <c r="E6" s="17" t="s">
        <v>7</v>
      </c>
      <c r="F6" s="18">
        <f>F8*0.192</f>
        <v>8.064</v>
      </c>
      <c r="G6" s="16" t="s">
        <v>8</v>
      </c>
      <c r="H6" s="17" t="s">
        <v>9</v>
      </c>
      <c r="I6" s="18">
        <f>I8*0.192</f>
        <v>4.992</v>
      </c>
      <c r="J6" s="79" t="s">
        <v>8</v>
      </c>
      <c r="K6" s="80" t="s">
        <v>13</v>
      </c>
      <c r="L6" s="81">
        <f>F6*I6</f>
        <v>40.255488</v>
      </c>
      <c r="M6" s="82" t="s">
        <v>11</v>
      </c>
    </row>
    <row r="7" spans="1:13" ht="17.25" customHeight="1">
      <c r="A7" s="19" t="s">
        <v>14</v>
      </c>
      <c r="B7" s="20" t="s">
        <v>15</v>
      </c>
      <c r="C7" s="20"/>
      <c r="D7" s="17" t="s">
        <v>16</v>
      </c>
      <c r="E7" s="17" t="s">
        <v>7</v>
      </c>
      <c r="F7" s="16">
        <f>F8*32</f>
        <v>1344</v>
      </c>
      <c r="G7" s="16" t="s">
        <v>17</v>
      </c>
      <c r="H7" s="17" t="s">
        <v>9</v>
      </c>
      <c r="I7" s="16">
        <f>I8*32</f>
        <v>832</v>
      </c>
      <c r="J7" s="16" t="s">
        <v>17</v>
      </c>
      <c r="K7" s="17" t="s">
        <v>18</v>
      </c>
      <c r="L7" s="83">
        <f>I7*F7</f>
        <v>1118208</v>
      </c>
      <c r="M7" s="16" t="s">
        <v>17</v>
      </c>
    </row>
    <row r="8" spans="1:13" ht="17.25" customHeight="1">
      <c r="A8" s="7" t="s">
        <v>19</v>
      </c>
      <c r="B8" s="21" t="s">
        <v>20</v>
      </c>
      <c r="C8" s="22"/>
      <c r="D8" s="17" t="s">
        <v>21</v>
      </c>
      <c r="E8" s="23" t="s">
        <v>7</v>
      </c>
      <c r="F8" s="16">
        <v>42</v>
      </c>
      <c r="G8" s="16" t="s">
        <v>22</v>
      </c>
      <c r="H8" s="17" t="s">
        <v>9</v>
      </c>
      <c r="I8" s="16">
        <v>26</v>
      </c>
      <c r="J8" s="16" t="s">
        <v>22</v>
      </c>
      <c r="K8" s="17" t="s">
        <v>23</v>
      </c>
      <c r="L8" s="84" t="s">
        <v>24</v>
      </c>
      <c r="M8" s="16" t="s">
        <v>25</v>
      </c>
    </row>
    <row r="9" spans="1:13" ht="17.25" customHeight="1">
      <c r="A9" s="24" t="s">
        <v>26</v>
      </c>
      <c r="B9" s="25" t="s">
        <v>27</v>
      </c>
      <c r="C9" s="26"/>
      <c r="D9" s="27" t="s">
        <v>28</v>
      </c>
      <c r="E9" s="28" t="s">
        <v>7</v>
      </c>
      <c r="F9" s="15">
        <v>192</v>
      </c>
      <c r="G9" s="15" t="s">
        <v>5</v>
      </c>
      <c r="H9" s="29" t="s">
        <v>9</v>
      </c>
      <c r="I9" s="15">
        <v>192</v>
      </c>
      <c r="J9" s="15" t="s">
        <v>5</v>
      </c>
      <c r="K9" s="85" t="s">
        <v>29</v>
      </c>
      <c r="L9" s="15" t="s">
        <v>30</v>
      </c>
      <c r="M9" s="15" t="s">
        <v>31</v>
      </c>
    </row>
    <row r="10" spans="1:13" ht="17.25" customHeight="1">
      <c r="A10" s="30" t="s">
        <v>32</v>
      </c>
      <c r="B10" s="21" t="s">
        <v>33</v>
      </c>
      <c r="C10" s="22"/>
      <c r="D10" s="31" t="s">
        <v>34</v>
      </c>
      <c r="E10" s="31"/>
      <c r="F10" s="32" t="s">
        <v>35</v>
      </c>
      <c r="G10" s="16" t="s">
        <v>36</v>
      </c>
      <c r="H10" s="17" t="s">
        <v>37</v>
      </c>
      <c r="I10" s="16">
        <v>6</v>
      </c>
      <c r="J10" s="16" t="s">
        <v>38</v>
      </c>
      <c r="K10" s="29" t="s">
        <v>39</v>
      </c>
      <c r="L10" s="15" t="s">
        <v>40</v>
      </c>
      <c r="M10" s="15"/>
    </row>
    <row r="11" spans="1:13" s="1" customFormat="1" ht="24" customHeight="1">
      <c r="A11" s="33" t="s">
        <v>41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86"/>
    </row>
    <row r="12" spans="1:13" s="1" customFormat="1" ht="24" customHeight="1">
      <c r="A12" s="35" t="s">
        <v>42</v>
      </c>
      <c r="B12" s="35" t="s">
        <v>43</v>
      </c>
      <c r="C12" s="35"/>
      <c r="D12" s="35" t="s">
        <v>44</v>
      </c>
      <c r="E12" s="35" t="s">
        <v>45</v>
      </c>
      <c r="F12" s="35"/>
      <c r="G12" s="35" t="s">
        <v>46</v>
      </c>
      <c r="H12" s="35" t="s">
        <v>47</v>
      </c>
      <c r="I12" s="38"/>
      <c r="J12" s="38"/>
      <c r="K12" s="38"/>
      <c r="L12" s="35" t="s">
        <v>48</v>
      </c>
      <c r="M12" s="35"/>
    </row>
    <row r="13" spans="1:13" s="1" customFormat="1" ht="24" customHeight="1">
      <c r="A13" s="36">
        <v>1</v>
      </c>
      <c r="B13" s="37" t="s">
        <v>49</v>
      </c>
      <c r="C13" s="37"/>
      <c r="D13" s="37"/>
      <c r="E13" s="38" t="str">
        <f>C3</f>
        <v>户外LED电子屏</v>
      </c>
      <c r="F13" s="38"/>
      <c r="G13" s="39" t="s">
        <v>50</v>
      </c>
      <c r="H13" s="40">
        <f>L6</f>
        <v>40.255488</v>
      </c>
      <c r="I13" s="87"/>
      <c r="J13" s="87"/>
      <c r="K13" s="87"/>
      <c r="L13" s="88"/>
      <c r="M13" s="39"/>
    </row>
    <row r="14" spans="1:13" s="1" customFormat="1" ht="24" customHeight="1">
      <c r="A14" s="36">
        <v>2</v>
      </c>
      <c r="B14" s="41" t="s">
        <v>51</v>
      </c>
      <c r="C14" s="42"/>
      <c r="D14" s="37"/>
      <c r="E14" s="43" t="s">
        <v>52</v>
      </c>
      <c r="F14" s="44"/>
      <c r="G14" s="39" t="s">
        <v>50</v>
      </c>
      <c r="H14" s="40">
        <f>H13</f>
        <v>40.255488</v>
      </c>
      <c r="I14" s="87"/>
      <c r="J14" s="89"/>
      <c r="K14" s="90"/>
      <c r="L14" s="57" t="s">
        <v>53</v>
      </c>
      <c r="M14" s="58"/>
    </row>
    <row r="15" spans="1:13" s="1" customFormat="1" ht="24" customHeight="1">
      <c r="A15" s="36">
        <v>3</v>
      </c>
      <c r="B15" s="37" t="s">
        <v>54</v>
      </c>
      <c r="C15" s="37"/>
      <c r="D15" s="37"/>
      <c r="E15" s="45" t="s">
        <v>55</v>
      </c>
      <c r="F15" s="45"/>
      <c r="G15" s="45" t="s">
        <v>56</v>
      </c>
      <c r="H15" s="40">
        <v>182</v>
      </c>
      <c r="I15" s="87"/>
      <c r="J15" s="87"/>
      <c r="K15" s="87"/>
      <c r="L15" s="37" t="s">
        <v>57</v>
      </c>
      <c r="M15" s="37"/>
    </row>
    <row r="16" spans="1:13" s="1" customFormat="1" ht="24" customHeight="1">
      <c r="A16" s="36">
        <v>4</v>
      </c>
      <c r="B16" s="41" t="s">
        <v>58</v>
      </c>
      <c r="C16" s="42"/>
      <c r="D16" s="46"/>
      <c r="E16" s="45" t="s">
        <v>59</v>
      </c>
      <c r="F16" s="45"/>
      <c r="G16" s="45" t="s">
        <v>56</v>
      </c>
      <c r="H16" s="40">
        <v>1</v>
      </c>
      <c r="I16" s="87"/>
      <c r="J16" s="87"/>
      <c r="K16" s="87"/>
      <c r="L16" s="91"/>
      <c r="M16" s="91"/>
    </row>
    <row r="17" spans="1:13" s="1" customFormat="1" ht="25.5" customHeight="1">
      <c r="A17" s="36">
        <v>5</v>
      </c>
      <c r="B17" s="8" t="s">
        <v>60</v>
      </c>
      <c r="C17" s="47"/>
      <c r="D17" s="46"/>
      <c r="E17" s="48" t="s">
        <v>61</v>
      </c>
      <c r="F17" s="49"/>
      <c r="G17" s="45" t="s">
        <v>62</v>
      </c>
      <c r="H17" s="40">
        <v>1</v>
      </c>
      <c r="I17" s="87"/>
      <c r="J17" s="89"/>
      <c r="K17" s="90"/>
      <c r="L17" s="57" t="s">
        <v>63</v>
      </c>
      <c r="M17" s="58"/>
    </row>
    <row r="18" spans="1:13" s="1" customFormat="1" ht="25.5" customHeight="1">
      <c r="A18" s="36">
        <v>6</v>
      </c>
      <c r="B18" s="8" t="s">
        <v>64</v>
      </c>
      <c r="C18" s="47"/>
      <c r="D18" s="46"/>
      <c r="E18" s="48" t="s">
        <v>65</v>
      </c>
      <c r="F18" s="49"/>
      <c r="G18" s="45" t="s">
        <v>66</v>
      </c>
      <c r="H18" s="40">
        <v>1</v>
      </c>
      <c r="I18" s="87"/>
      <c r="J18" s="89"/>
      <c r="K18" s="90"/>
      <c r="L18" s="92"/>
      <c r="M18" s="93"/>
    </row>
    <row r="19" spans="1:13" s="1" customFormat="1" ht="57" customHeight="1">
      <c r="A19" s="36">
        <v>8</v>
      </c>
      <c r="B19" s="8" t="s">
        <v>67</v>
      </c>
      <c r="C19" s="47"/>
      <c r="D19" s="46"/>
      <c r="E19" s="48" t="s">
        <v>68</v>
      </c>
      <c r="F19" s="49"/>
      <c r="G19" s="45" t="s">
        <v>69</v>
      </c>
      <c r="H19" s="40">
        <v>1</v>
      </c>
      <c r="I19" s="87"/>
      <c r="J19" s="89"/>
      <c r="K19" s="90"/>
      <c r="L19" s="94" t="s">
        <v>70</v>
      </c>
      <c r="M19" s="95"/>
    </row>
    <row r="20" spans="1:13" s="1" customFormat="1" ht="24" customHeight="1">
      <c r="A20" s="36">
        <v>10</v>
      </c>
      <c r="B20" s="50" t="s">
        <v>71</v>
      </c>
      <c r="C20" s="51"/>
      <c r="D20" s="46"/>
      <c r="E20" s="48" t="s">
        <v>72</v>
      </c>
      <c r="F20" s="49"/>
      <c r="G20" s="45" t="s">
        <v>73</v>
      </c>
      <c r="H20" s="40">
        <v>1</v>
      </c>
      <c r="I20" s="87"/>
      <c r="J20" s="89"/>
      <c r="K20" s="90"/>
      <c r="L20" s="92"/>
      <c r="M20" s="93"/>
    </row>
    <row r="21" spans="1:13" s="1" customFormat="1" ht="24" customHeight="1">
      <c r="A21" s="36">
        <v>11</v>
      </c>
      <c r="B21" s="37" t="s">
        <v>74</v>
      </c>
      <c r="C21" s="37"/>
      <c r="D21" s="46"/>
      <c r="E21" s="45" t="s">
        <v>75</v>
      </c>
      <c r="F21" s="45"/>
      <c r="G21" s="45" t="s">
        <v>73</v>
      </c>
      <c r="H21" s="40">
        <v>45</v>
      </c>
      <c r="I21" s="87"/>
      <c r="J21" s="87"/>
      <c r="K21" s="87"/>
      <c r="L21" s="37"/>
      <c r="M21" s="37"/>
    </row>
    <row r="22" spans="1:13" s="2" customFormat="1" ht="24" customHeight="1">
      <c r="A22" s="36">
        <v>12</v>
      </c>
      <c r="B22" s="37" t="s">
        <v>76</v>
      </c>
      <c r="C22" s="37"/>
      <c r="D22" s="46"/>
      <c r="E22" s="37" t="s">
        <v>77</v>
      </c>
      <c r="F22" s="37"/>
      <c r="G22" s="37" t="s">
        <v>69</v>
      </c>
      <c r="H22" s="40">
        <v>1</v>
      </c>
      <c r="I22" s="96"/>
      <c r="J22" s="87"/>
      <c r="K22" s="87"/>
      <c r="L22" s="37"/>
      <c r="M22" s="37"/>
    </row>
    <row r="23" spans="1:13" s="2" customFormat="1" ht="24" customHeight="1">
      <c r="A23" s="52">
        <v>13</v>
      </c>
      <c r="B23" s="37" t="s">
        <v>78</v>
      </c>
      <c r="C23" s="37"/>
      <c r="D23" s="39"/>
      <c r="E23" s="37"/>
      <c r="F23" s="37"/>
      <c r="G23" s="37" t="s">
        <v>79</v>
      </c>
      <c r="H23" s="40">
        <v>1</v>
      </c>
      <c r="I23" s="97"/>
      <c r="J23" s="87"/>
      <c r="K23" s="87"/>
      <c r="L23" s="37"/>
      <c r="M23" s="37"/>
    </row>
    <row r="24" spans="1:13" s="2" customFormat="1" ht="24" customHeight="1">
      <c r="A24" s="53"/>
      <c r="B24" s="54"/>
      <c r="C24" s="54"/>
      <c r="D24" s="54"/>
      <c r="E24" s="54"/>
      <c r="F24" s="54"/>
      <c r="G24" s="54"/>
      <c r="H24" s="54"/>
      <c r="I24" s="98"/>
      <c r="J24" s="99"/>
      <c r="K24" s="100"/>
      <c r="L24" s="37"/>
      <c r="M24" s="37"/>
    </row>
    <row r="25" spans="1:13" s="2" customFormat="1" ht="15" customHeight="1">
      <c r="A25" s="55" t="s">
        <v>80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101"/>
    </row>
    <row r="26" spans="1:13" s="2" customFormat="1" ht="15" customHeight="1">
      <c r="A26" s="37" t="s">
        <v>42</v>
      </c>
      <c r="B26" s="37" t="s">
        <v>43</v>
      </c>
      <c r="C26" s="37"/>
      <c r="D26" s="37" t="s">
        <v>44</v>
      </c>
      <c r="E26" s="37" t="s">
        <v>45</v>
      </c>
      <c r="F26" s="37"/>
      <c r="G26" s="37" t="s">
        <v>46</v>
      </c>
      <c r="H26" s="37" t="s">
        <v>47</v>
      </c>
      <c r="I26" s="38"/>
      <c r="J26" s="38"/>
      <c r="K26" s="38"/>
      <c r="L26" s="35" t="s">
        <v>48</v>
      </c>
      <c r="M26" s="35"/>
    </row>
    <row r="27" spans="1:13" s="2" customFormat="1" ht="15" customHeight="1">
      <c r="A27" s="37">
        <v>1</v>
      </c>
      <c r="B27" s="41" t="s">
        <v>81</v>
      </c>
      <c r="C27" s="42"/>
      <c r="D27" s="39"/>
      <c r="E27" s="57" t="s">
        <v>82</v>
      </c>
      <c r="F27" s="58"/>
      <c r="G27" s="39" t="s">
        <v>69</v>
      </c>
      <c r="H27" s="59">
        <v>1</v>
      </c>
      <c r="I27" s="87"/>
      <c r="J27" s="102"/>
      <c r="K27" s="59"/>
      <c r="L27" s="103"/>
      <c r="M27" s="104"/>
    </row>
    <row r="28" spans="1:13" s="2" customFormat="1" ht="15" customHeight="1">
      <c r="A28" s="37">
        <v>2</v>
      </c>
      <c r="B28" s="41" t="s">
        <v>83</v>
      </c>
      <c r="C28" s="42"/>
      <c r="D28" s="46"/>
      <c r="E28" s="60" t="s">
        <v>84</v>
      </c>
      <c r="F28" s="61"/>
      <c r="G28" s="39" t="s">
        <v>56</v>
      </c>
      <c r="H28" s="59">
        <v>2</v>
      </c>
      <c r="I28" s="105"/>
      <c r="J28" s="106"/>
      <c r="K28" s="107"/>
      <c r="L28" s="103"/>
      <c r="M28" s="104"/>
    </row>
    <row r="29" spans="1:13" s="2" customFormat="1" ht="15" customHeight="1">
      <c r="A29" s="37">
        <v>3</v>
      </c>
      <c r="B29" s="62" t="s">
        <v>85</v>
      </c>
      <c r="C29" s="63"/>
      <c r="D29" s="46"/>
      <c r="E29" s="64" t="s">
        <v>86</v>
      </c>
      <c r="F29" s="65"/>
      <c r="G29" s="39" t="s">
        <v>69</v>
      </c>
      <c r="H29" s="59">
        <v>4</v>
      </c>
      <c r="I29" s="105"/>
      <c r="J29" s="106"/>
      <c r="K29" s="107"/>
      <c r="L29" s="103"/>
      <c r="M29" s="104"/>
    </row>
    <row r="30" spans="1:13" s="2" customFormat="1" ht="15" customHeight="1">
      <c r="A30" s="37">
        <v>4</v>
      </c>
      <c r="B30" s="62" t="s">
        <v>87</v>
      </c>
      <c r="C30" s="63"/>
      <c r="D30" s="46"/>
      <c r="E30" s="64" t="s">
        <v>88</v>
      </c>
      <c r="F30" s="65"/>
      <c r="G30" s="39" t="s">
        <v>69</v>
      </c>
      <c r="H30" s="59">
        <v>1</v>
      </c>
      <c r="I30" s="105"/>
      <c r="J30" s="106"/>
      <c r="K30" s="107"/>
      <c r="L30" s="103"/>
      <c r="M30" s="104"/>
    </row>
    <row r="31" spans="1:13" s="2" customFormat="1" ht="15" customHeight="1">
      <c r="A31" s="37">
        <v>5</v>
      </c>
      <c r="B31" s="62" t="s">
        <v>89</v>
      </c>
      <c r="C31" s="63"/>
      <c r="D31" s="46"/>
      <c r="E31" s="64"/>
      <c r="F31" s="65"/>
      <c r="G31" s="39" t="s">
        <v>69</v>
      </c>
      <c r="H31" s="59">
        <v>1</v>
      </c>
      <c r="I31" s="105"/>
      <c r="J31" s="106"/>
      <c r="K31" s="107"/>
      <c r="L31" s="103"/>
      <c r="M31" s="104"/>
    </row>
    <row r="32" spans="1:13" s="2" customFormat="1" ht="15" customHeight="1">
      <c r="A32" s="37">
        <v>6</v>
      </c>
      <c r="B32" s="66" t="s">
        <v>90</v>
      </c>
      <c r="C32" s="66"/>
      <c r="D32" s="46"/>
      <c r="E32" s="46" t="s">
        <v>91</v>
      </c>
      <c r="F32" s="46"/>
      <c r="G32" s="39" t="s">
        <v>69</v>
      </c>
      <c r="H32" s="59">
        <v>1</v>
      </c>
      <c r="I32" s="105"/>
      <c r="J32" s="102"/>
      <c r="K32" s="59"/>
      <c r="L32" s="103"/>
      <c r="M32" s="104"/>
    </row>
    <row r="33" spans="1:13" s="2" customFormat="1" ht="15" customHeight="1">
      <c r="A33" s="53"/>
      <c r="B33" s="54"/>
      <c r="C33" s="54"/>
      <c r="D33" s="54"/>
      <c r="E33" s="54"/>
      <c r="F33" s="54"/>
      <c r="G33" s="54"/>
      <c r="H33" s="54"/>
      <c r="I33" s="98"/>
      <c r="J33" s="108"/>
      <c r="K33" s="109"/>
      <c r="L33" s="39"/>
      <c r="M33" s="39"/>
    </row>
    <row r="34" spans="1:13" s="2" customFormat="1" ht="15" customHeight="1">
      <c r="A34" s="55" t="s">
        <v>92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110"/>
    </row>
    <row r="35" spans="1:13" s="2" customFormat="1" ht="15" customHeight="1">
      <c r="A35" s="37" t="s">
        <v>42</v>
      </c>
      <c r="B35" s="41" t="s">
        <v>43</v>
      </c>
      <c r="C35" s="42"/>
      <c r="D35" s="37" t="s">
        <v>44</v>
      </c>
      <c r="E35" s="41" t="s">
        <v>45</v>
      </c>
      <c r="F35" s="42"/>
      <c r="G35" s="37" t="s">
        <v>46</v>
      </c>
      <c r="H35" s="37" t="s">
        <v>47</v>
      </c>
      <c r="I35" s="38"/>
      <c r="J35" s="8"/>
      <c r="K35" s="47"/>
      <c r="L35" s="111" t="s">
        <v>48</v>
      </c>
      <c r="M35" s="112"/>
    </row>
    <row r="36" spans="1:13" s="2" customFormat="1" ht="24" customHeight="1">
      <c r="A36" s="37">
        <v>1</v>
      </c>
      <c r="B36" s="41" t="s">
        <v>93</v>
      </c>
      <c r="C36" s="42"/>
      <c r="D36" s="68"/>
      <c r="E36" s="41" t="s">
        <v>94</v>
      </c>
      <c r="F36" s="42"/>
      <c r="G36" s="39" t="s">
        <v>95</v>
      </c>
      <c r="H36" s="69">
        <v>27</v>
      </c>
      <c r="I36" s="113"/>
      <c r="J36" s="114"/>
      <c r="K36" s="115"/>
      <c r="L36" s="41" t="s">
        <v>96</v>
      </c>
      <c r="M36" s="42"/>
    </row>
    <row r="37" spans="1:13" s="2" customFormat="1" ht="24" customHeight="1">
      <c r="A37" s="37">
        <v>2</v>
      </c>
      <c r="B37" s="41" t="s">
        <v>97</v>
      </c>
      <c r="C37" s="42"/>
      <c r="D37" s="68"/>
      <c r="E37" s="41" t="s">
        <v>98</v>
      </c>
      <c r="F37" s="42"/>
      <c r="G37" s="37" t="s">
        <v>79</v>
      </c>
      <c r="H37" s="69">
        <v>1</v>
      </c>
      <c r="I37" s="113"/>
      <c r="J37" s="114"/>
      <c r="K37" s="115"/>
      <c r="L37" s="41" t="s">
        <v>99</v>
      </c>
      <c r="M37" s="42"/>
    </row>
    <row r="38" spans="1:13" s="2" customFormat="1" ht="24" customHeight="1">
      <c r="A38" s="37">
        <v>3</v>
      </c>
      <c r="B38" s="41" t="s">
        <v>100</v>
      </c>
      <c r="C38" s="42"/>
      <c r="D38" s="68"/>
      <c r="E38" s="41" t="s">
        <v>94</v>
      </c>
      <c r="F38" s="42"/>
      <c r="G38" s="39" t="s">
        <v>95</v>
      </c>
      <c r="H38" s="69">
        <v>27</v>
      </c>
      <c r="I38" s="113"/>
      <c r="J38" s="114"/>
      <c r="K38" s="115"/>
      <c r="L38" s="50" t="s">
        <v>101</v>
      </c>
      <c r="M38" s="51"/>
    </row>
    <row r="39" spans="1:13" s="2" customFormat="1" ht="24" customHeight="1">
      <c r="A39" s="37">
        <v>4</v>
      </c>
      <c r="B39" s="41" t="s">
        <v>102</v>
      </c>
      <c r="C39" s="42"/>
      <c r="D39" s="68"/>
      <c r="E39" s="41" t="s">
        <v>94</v>
      </c>
      <c r="F39" s="42"/>
      <c r="G39" s="39" t="s">
        <v>95</v>
      </c>
      <c r="H39" s="69">
        <v>27</v>
      </c>
      <c r="I39" s="113"/>
      <c r="J39" s="114"/>
      <c r="K39" s="115"/>
      <c r="L39" s="50"/>
      <c r="M39" s="51"/>
    </row>
    <row r="40" spans="1:13" s="2" customFormat="1" ht="24" customHeight="1">
      <c r="A40" s="37">
        <v>5</v>
      </c>
      <c r="B40" s="41" t="s">
        <v>103</v>
      </c>
      <c r="C40" s="42"/>
      <c r="D40" s="68"/>
      <c r="E40" s="41" t="s">
        <v>104</v>
      </c>
      <c r="F40" s="42"/>
      <c r="G40" s="39" t="s">
        <v>50</v>
      </c>
      <c r="H40" s="69">
        <v>36</v>
      </c>
      <c r="I40" s="113"/>
      <c r="J40" s="114"/>
      <c r="K40" s="115"/>
      <c r="L40" s="50"/>
      <c r="M40" s="51"/>
    </row>
    <row r="41" spans="1:13" s="2" customFormat="1" ht="24" customHeight="1">
      <c r="A41" s="37">
        <v>6</v>
      </c>
      <c r="B41" s="41" t="s">
        <v>105</v>
      </c>
      <c r="C41" s="42"/>
      <c r="D41" s="68"/>
      <c r="E41" s="41" t="s">
        <v>94</v>
      </c>
      <c r="F41" s="42"/>
      <c r="G41" s="39" t="s">
        <v>95</v>
      </c>
      <c r="H41" s="69">
        <v>27</v>
      </c>
      <c r="I41" s="113"/>
      <c r="J41" s="114"/>
      <c r="K41" s="115"/>
      <c r="L41" s="50"/>
      <c r="M41" s="51"/>
    </row>
    <row r="42" spans="1:13" s="2" customFormat="1" ht="24" customHeight="1">
      <c r="A42" s="37">
        <v>7</v>
      </c>
      <c r="B42" s="41" t="s">
        <v>106</v>
      </c>
      <c r="C42" s="42"/>
      <c r="D42" s="68"/>
      <c r="E42" s="41" t="s">
        <v>94</v>
      </c>
      <c r="F42" s="42"/>
      <c r="G42" s="39" t="s">
        <v>79</v>
      </c>
      <c r="H42" s="69">
        <v>1</v>
      </c>
      <c r="I42" s="113"/>
      <c r="J42" s="114"/>
      <c r="K42" s="115"/>
      <c r="L42" s="50"/>
      <c r="M42" s="51"/>
    </row>
    <row r="43" spans="1:13" s="2" customFormat="1" ht="24" customHeight="1">
      <c r="A43" s="37">
        <v>8</v>
      </c>
      <c r="B43" s="41" t="s">
        <v>107</v>
      </c>
      <c r="C43" s="42"/>
      <c r="D43" s="68"/>
      <c r="E43" s="70" t="s">
        <v>108</v>
      </c>
      <c r="F43" s="71"/>
      <c r="G43" s="39" t="s">
        <v>50</v>
      </c>
      <c r="H43" s="69">
        <v>100</v>
      </c>
      <c r="I43" s="116"/>
      <c r="J43" s="89"/>
      <c r="K43" s="90"/>
      <c r="L43" s="94" t="s">
        <v>109</v>
      </c>
      <c r="M43" s="95"/>
    </row>
    <row r="44" spans="1:13" s="2" customFormat="1" ht="24" customHeight="1">
      <c r="A44" s="37">
        <v>9</v>
      </c>
      <c r="B44" s="41" t="s">
        <v>110</v>
      </c>
      <c r="C44" s="42"/>
      <c r="D44" s="68"/>
      <c r="E44" s="60" t="s">
        <v>111</v>
      </c>
      <c r="F44" s="61"/>
      <c r="G44" s="39" t="s">
        <v>50</v>
      </c>
      <c r="H44" s="69">
        <v>85</v>
      </c>
      <c r="I44" s="116"/>
      <c r="J44" s="117"/>
      <c r="K44" s="118"/>
      <c r="L44" s="41" t="s">
        <v>112</v>
      </c>
      <c r="M44" s="42"/>
    </row>
    <row r="45" spans="1:13" s="2" customFormat="1" ht="24" customHeight="1">
      <c r="A45" s="37">
        <v>10</v>
      </c>
      <c r="B45" s="41" t="s">
        <v>113</v>
      </c>
      <c r="C45" s="42"/>
      <c r="D45" s="68"/>
      <c r="E45" s="60"/>
      <c r="F45" s="61"/>
      <c r="G45" s="39" t="s">
        <v>50</v>
      </c>
      <c r="H45" s="69">
        <v>85</v>
      </c>
      <c r="I45" s="116"/>
      <c r="J45" s="117"/>
      <c r="K45" s="118"/>
      <c r="L45" s="41"/>
      <c r="M45" s="42"/>
    </row>
    <row r="46" spans="1:13" s="2" customFormat="1" ht="30.75" customHeight="1">
      <c r="A46" s="37">
        <v>11</v>
      </c>
      <c r="B46" s="41" t="s">
        <v>114</v>
      </c>
      <c r="C46" s="42"/>
      <c r="D46" s="68"/>
      <c r="E46" s="60"/>
      <c r="F46" s="61"/>
      <c r="G46" s="39" t="s">
        <v>50</v>
      </c>
      <c r="H46" s="69">
        <v>85</v>
      </c>
      <c r="I46" s="116"/>
      <c r="J46" s="117"/>
      <c r="K46" s="118"/>
      <c r="L46" s="41"/>
      <c r="M46" s="42"/>
    </row>
    <row r="47" spans="1:13" s="2" customFormat="1" ht="24" customHeight="1">
      <c r="A47" s="37">
        <v>12</v>
      </c>
      <c r="B47" s="41" t="s">
        <v>115</v>
      </c>
      <c r="C47" s="42"/>
      <c r="D47" s="68"/>
      <c r="E47" s="60" t="s">
        <v>116</v>
      </c>
      <c r="F47" s="61"/>
      <c r="G47" s="39" t="s">
        <v>79</v>
      </c>
      <c r="H47" s="69">
        <v>1</v>
      </c>
      <c r="I47" s="116"/>
      <c r="J47" s="117"/>
      <c r="K47" s="118"/>
      <c r="L47" s="41"/>
      <c r="M47" s="42"/>
    </row>
    <row r="48" spans="1:13" s="2" customFormat="1" ht="24" customHeight="1">
      <c r="A48" s="37">
        <v>13</v>
      </c>
      <c r="B48" s="41" t="s">
        <v>117</v>
      </c>
      <c r="C48" s="42"/>
      <c r="D48" s="59"/>
      <c r="E48" s="60"/>
      <c r="F48" s="61"/>
      <c r="G48" s="72" t="s">
        <v>8</v>
      </c>
      <c r="H48" s="69">
        <v>100</v>
      </c>
      <c r="I48" s="116"/>
      <c r="J48" s="117"/>
      <c r="K48" s="118"/>
      <c r="L48" s="103"/>
      <c r="M48" s="104"/>
    </row>
    <row r="49" spans="1:13" s="2" customFormat="1" ht="24" customHeight="1">
      <c r="A49" s="37">
        <v>14</v>
      </c>
      <c r="B49" s="37" t="s">
        <v>118</v>
      </c>
      <c r="C49" s="37"/>
      <c r="D49" s="73"/>
      <c r="E49" s="59"/>
      <c r="F49" s="59"/>
      <c r="G49" s="72" t="s">
        <v>119</v>
      </c>
      <c r="H49" s="69">
        <v>2</v>
      </c>
      <c r="I49" s="116"/>
      <c r="J49" s="117"/>
      <c r="K49" s="118"/>
      <c r="L49" s="103"/>
      <c r="M49" s="104"/>
    </row>
    <row r="50" spans="1:13" s="2" customFormat="1" ht="24" customHeight="1">
      <c r="A50" s="37">
        <v>15</v>
      </c>
      <c r="B50" s="41" t="s">
        <v>120</v>
      </c>
      <c r="C50" s="42"/>
      <c r="D50" s="73"/>
      <c r="E50" s="60"/>
      <c r="F50" s="61"/>
      <c r="G50" s="72" t="s">
        <v>119</v>
      </c>
      <c r="H50" s="69">
        <v>3</v>
      </c>
      <c r="I50" s="116"/>
      <c r="J50" s="117"/>
      <c r="K50" s="118"/>
      <c r="L50" s="103"/>
      <c r="M50" s="104"/>
    </row>
    <row r="51" spans="1:13" s="2" customFormat="1" ht="24" customHeight="1">
      <c r="A51" s="37">
        <v>16</v>
      </c>
      <c r="B51" s="41" t="s">
        <v>121</v>
      </c>
      <c r="C51" s="42"/>
      <c r="D51" s="73"/>
      <c r="E51" s="60"/>
      <c r="F51" s="61"/>
      <c r="G51" s="72" t="s">
        <v>119</v>
      </c>
      <c r="H51" s="69">
        <v>3</v>
      </c>
      <c r="I51" s="116"/>
      <c r="J51" s="117"/>
      <c r="K51" s="118"/>
      <c r="L51" s="103"/>
      <c r="M51" s="104"/>
    </row>
    <row r="52" spans="1:13" s="2" customFormat="1" ht="24" customHeight="1">
      <c r="A52" s="37">
        <v>17</v>
      </c>
      <c r="B52" s="39" t="s">
        <v>122</v>
      </c>
      <c r="C52" s="39"/>
      <c r="D52" s="68"/>
      <c r="E52" s="74" t="s">
        <v>123</v>
      </c>
      <c r="F52" s="75"/>
      <c r="G52" s="39" t="s">
        <v>50</v>
      </c>
      <c r="H52" s="76">
        <f>H13</f>
        <v>40.255488</v>
      </c>
      <c r="I52" s="87"/>
      <c r="J52" s="119"/>
      <c r="K52" s="119"/>
      <c r="L52" s="37"/>
      <c r="M52" s="37"/>
    </row>
    <row r="53" spans="1:13" s="2" customFormat="1" ht="24" customHeight="1">
      <c r="A53" s="77"/>
      <c r="B53" s="77"/>
      <c r="C53" s="77"/>
      <c r="D53" s="77"/>
      <c r="E53" s="77"/>
      <c r="F53" s="77"/>
      <c r="G53" s="77"/>
      <c r="H53" s="77"/>
      <c r="I53" s="77"/>
      <c r="J53" s="109"/>
      <c r="K53" s="109"/>
      <c r="L53" s="37"/>
      <c r="M53" s="37"/>
    </row>
  </sheetData>
  <sheetProtection/>
  <mergeCells count="175">
    <mergeCell ref="A1:M1"/>
    <mergeCell ref="A2:M2"/>
    <mergeCell ref="A3:B3"/>
    <mergeCell ref="C3:E3"/>
    <mergeCell ref="F3:M3"/>
    <mergeCell ref="A4:M4"/>
    <mergeCell ref="B7:C7"/>
    <mergeCell ref="B8:C8"/>
    <mergeCell ref="B9:C9"/>
    <mergeCell ref="B10:C10"/>
    <mergeCell ref="D10:E10"/>
    <mergeCell ref="L10:M10"/>
    <mergeCell ref="A11:M11"/>
    <mergeCell ref="B12:C12"/>
    <mergeCell ref="E12:F12"/>
    <mergeCell ref="J12:K12"/>
    <mergeCell ref="L12:M12"/>
    <mergeCell ref="B13:C13"/>
    <mergeCell ref="E13:F13"/>
    <mergeCell ref="J13:K13"/>
    <mergeCell ref="L13:M13"/>
    <mergeCell ref="B14:C14"/>
    <mergeCell ref="E14:F14"/>
    <mergeCell ref="J14:K14"/>
    <mergeCell ref="L14:M14"/>
    <mergeCell ref="B15:C15"/>
    <mergeCell ref="E15:F15"/>
    <mergeCell ref="J15:K15"/>
    <mergeCell ref="L15:M15"/>
    <mergeCell ref="B16:C16"/>
    <mergeCell ref="E16:F16"/>
    <mergeCell ref="J16:K16"/>
    <mergeCell ref="L16:M16"/>
    <mergeCell ref="B17:C17"/>
    <mergeCell ref="E17:F17"/>
    <mergeCell ref="J17:K17"/>
    <mergeCell ref="L17:M17"/>
    <mergeCell ref="B18:C18"/>
    <mergeCell ref="E18:F18"/>
    <mergeCell ref="J18:K18"/>
    <mergeCell ref="L18:M18"/>
    <mergeCell ref="B19:C19"/>
    <mergeCell ref="E19:F19"/>
    <mergeCell ref="J19:K19"/>
    <mergeCell ref="L19:M19"/>
    <mergeCell ref="B20:C20"/>
    <mergeCell ref="E20:F20"/>
    <mergeCell ref="J20:K20"/>
    <mergeCell ref="L20:M20"/>
    <mergeCell ref="B21:C21"/>
    <mergeCell ref="E21:F21"/>
    <mergeCell ref="J21:K21"/>
    <mergeCell ref="L21:M21"/>
    <mergeCell ref="B22:C22"/>
    <mergeCell ref="E22:F22"/>
    <mergeCell ref="J22:K22"/>
    <mergeCell ref="L22:M22"/>
    <mergeCell ref="B23:C23"/>
    <mergeCell ref="E23:F23"/>
    <mergeCell ref="J23:K23"/>
    <mergeCell ref="L23:M23"/>
    <mergeCell ref="A24:I24"/>
    <mergeCell ref="J24:K24"/>
    <mergeCell ref="L24:M24"/>
    <mergeCell ref="A25:M25"/>
    <mergeCell ref="B26:C26"/>
    <mergeCell ref="E26:F26"/>
    <mergeCell ref="J26:K26"/>
    <mergeCell ref="L26:M26"/>
    <mergeCell ref="B27:C27"/>
    <mergeCell ref="E27:F27"/>
    <mergeCell ref="J27:K27"/>
    <mergeCell ref="L27:M27"/>
    <mergeCell ref="B28:C28"/>
    <mergeCell ref="E28:F28"/>
    <mergeCell ref="J28:K28"/>
    <mergeCell ref="L28:M28"/>
    <mergeCell ref="B29:C29"/>
    <mergeCell ref="E29:F29"/>
    <mergeCell ref="J29:K29"/>
    <mergeCell ref="L29:M29"/>
    <mergeCell ref="B30:C30"/>
    <mergeCell ref="E30:F30"/>
    <mergeCell ref="J30:K30"/>
    <mergeCell ref="L30:M30"/>
    <mergeCell ref="B31:C31"/>
    <mergeCell ref="E31:F31"/>
    <mergeCell ref="J31:K31"/>
    <mergeCell ref="L31:M31"/>
    <mergeCell ref="B32:C32"/>
    <mergeCell ref="E32:F32"/>
    <mergeCell ref="J32:K32"/>
    <mergeCell ref="L32:M32"/>
    <mergeCell ref="A33:I33"/>
    <mergeCell ref="J33:K33"/>
    <mergeCell ref="L33:M33"/>
    <mergeCell ref="A34:M34"/>
    <mergeCell ref="B35:C35"/>
    <mergeCell ref="E35:F35"/>
    <mergeCell ref="J35:K35"/>
    <mergeCell ref="L35:M35"/>
    <mergeCell ref="B36:C36"/>
    <mergeCell ref="E36:F36"/>
    <mergeCell ref="J36:K36"/>
    <mergeCell ref="L36:M36"/>
    <mergeCell ref="B37:C37"/>
    <mergeCell ref="E37:F37"/>
    <mergeCell ref="J37:K37"/>
    <mergeCell ref="L37:M37"/>
    <mergeCell ref="B38:C38"/>
    <mergeCell ref="E38:F38"/>
    <mergeCell ref="J38:K38"/>
    <mergeCell ref="L38:M38"/>
    <mergeCell ref="B39:C39"/>
    <mergeCell ref="E39:F39"/>
    <mergeCell ref="J39:K39"/>
    <mergeCell ref="L39:M39"/>
    <mergeCell ref="B40:C40"/>
    <mergeCell ref="E40:F40"/>
    <mergeCell ref="J40:K40"/>
    <mergeCell ref="L40:M40"/>
    <mergeCell ref="B41:C41"/>
    <mergeCell ref="E41:F41"/>
    <mergeCell ref="J41:K41"/>
    <mergeCell ref="L41:M41"/>
    <mergeCell ref="B42:C42"/>
    <mergeCell ref="E42:F42"/>
    <mergeCell ref="J42:K42"/>
    <mergeCell ref="L42:M42"/>
    <mergeCell ref="B43:C43"/>
    <mergeCell ref="E43:F43"/>
    <mergeCell ref="J43:K43"/>
    <mergeCell ref="L43:M43"/>
    <mergeCell ref="B44:C44"/>
    <mergeCell ref="E44:F44"/>
    <mergeCell ref="J44:K44"/>
    <mergeCell ref="L44:M44"/>
    <mergeCell ref="B45:C45"/>
    <mergeCell ref="E45:F45"/>
    <mergeCell ref="J45:K45"/>
    <mergeCell ref="L45:M45"/>
    <mergeCell ref="B46:C46"/>
    <mergeCell ref="E46:F46"/>
    <mergeCell ref="J46:K46"/>
    <mergeCell ref="L46:M46"/>
    <mergeCell ref="B47:C47"/>
    <mergeCell ref="E47:F47"/>
    <mergeCell ref="J47:K47"/>
    <mergeCell ref="L47:M47"/>
    <mergeCell ref="B48:C48"/>
    <mergeCell ref="E48:F48"/>
    <mergeCell ref="J48:K48"/>
    <mergeCell ref="L48:M48"/>
    <mergeCell ref="B49:C49"/>
    <mergeCell ref="E49:F49"/>
    <mergeCell ref="J49:K49"/>
    <mergeCell ref="L49:M49"/>
    <mergeCell ref="B50:C50"/>
    <mergeCell ref="E50:F50"/>
    <mergeCell ref="J50:K50"/>
    <mergeCell ref="L50:M50"/>
    <mergeCell ref="B51:C51"/>
    <mergeCell ref="E51:F51"/>
    <mergeCell ref="J51:K51"/>
    <mergeCell ref="L51:M51"/>
    <mergeCell ref="B52:C52"/>
    <mergeCell ref="E52:F52"/>
    <mergeCell ref="J52:K52"/>
    <mergeCell ref="L52:M52"/>
    <mergeCell ref="A53:I53"/>
    <mergeCell ref="J53:K53"/>
    <mergeCell ref="L53:M53"/>
    <mergeCell ref="A5:A6"/>
    <mergeCell ref="B5:B6"/>
    <mergeCell ref="C5:C6"/>
  </mergeCells>
  <printOptions horizontalCentered="1"/>
  <pageMargins left="0.19652777777777777" right="0.19652777777777777" top="0.7083333333333334" bottom="0.4722222222222222" header="0" footer="0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卓明科技</dc:creator>
  <cp:keywords/>
  <dc:description/>
  <cp:lastModifiedBy>dell</cp:lastModifiedBy>
  <cp:lastPrinted>2019-09-03T03:43:36Z</cp:lastPrinted>
  <dcterms:created xsi:type="dcterms:W3CDTF">2020-08-25T09:43:38Z</dcterms:created>
  <dcterms:modified xsi:type="dcterms:W3CDTF">2021-02-21T08:54:15Z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