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1"/>
  </bookViews>
  <sheets>
    <sheet name="审批表" sheetId="1" r:id="rId1"/>
    <sheet name="需求表" sheetId="2" r:id="rId2"/>
  </sheets>
  <definedNames>
    <definedName name="_xlnm.Print_Titles" localSheetId="1">'需求表'!$1:$3</definedName>
  </definedNames>
  <calcPr fullCalcOnLoad="1"/>
</workbook>
</file>

<file path=xl/sharedStrings.xml><?xml version="1.0" encoding="utf-8"?>
<sst xmlns="http://schemas.openxmlformats.org/spreadsheetml/2006/main" count="442" uniqueCount="267">
  <si>
    <t>表1</t>
  </si>
  <si>
    <t xml:space="preserve"> 三亚市政府采购计划备案（审核）表</t>
  </si>
  <si>
    <t>预算单位(公章):三亚市综合行政执法局</t>
  </si>
  <si>
    <t>填报时间:2022年7月6日</t>
  </si>
  <si>
    <t>金额单位:元</t>
  </si>
  <si>
    <t>政府采购项目名称</t>
  </si>
  <si>
    <t>办公设备购置</t>
  </si>
  <si>
    <t>项目预算金额</t>
  </si>
  <si>
    <t xml:space="preserve">政府采购项目需求 </t>
  </si>
  <si>
    <t>附详细需求表</t>
  </si>
  <si>
    <t>项 目 类 别</t>
  </si>
  <si>
    <r>
      <rPr>
        <sz val="10.5"/>
        <rFont val="宋体"/>
        <family val="0"/>
      </rPr>
      <t>（</t>
    </r>
    <r>
      <rPr>
        <b/>
        <sz val="10.5"/>
        <rFont val="宋体"/>
        <family val="0"/>
      </rPr>
      <t>√</t>
    </r>
    <r>
      <rPr>
        <sz val="10.5"/>
        <rFont val="宋体"/>
        <family val="0"/>
      </rPr>
      <t xml:space="preserve"> ）货物类 ；  （ ）工程类 ；  （ ）服务类，服务期限    年</t>
    </r>
  </si>
  <si>
    <t>是否属于高校、科研院所采购科研仪器设备（□是   □否）（请提供认定意见）</t>
  </si>
  <si>
    <t>政府采购资金来源</t>
  </si>
  <si>
    <t>资金类型</t>
  </si>
  <si>
    <t>年初预算</t>
  </si>
  <si>
    <t>年中追加</t>
  </si>
  <si>
    <t>上年结转</t>
  </si>
  <si>
    <t>中央或省财政安排</t>
  </si>
  <si>
    <t>执行中细化的采购支出</t>
  </si>
  <si>
    <t>预算指标文号</t>
  </si>
  <si>
    <t>备注</t>
  </si>
  <si>
    <t>经费拨款</t>
  </si>
  <si>
    <t xml:space="preserve">√ </t>
  </si>
  <si>
    <t xml:space="preserve"> 资金来源于教育基础设施建设及维护经费</t>
  </si>
  <si>
    <t>行政事业性收费</t>
  </si>
  <si>
    <t>罚没收入</t>
  </si>
  <si>
    <t>专项收入</t>
  </si>
  <si>
    <t>国有资源（资产）有偿使用收入</t>
  </si>
  <si>
    <t>国有资本经营收入</t>
  </si>
  <si>
    <t>政府性基金</t>
  </si>
  <si>
    <t>国有资本经营预算</t>
  </si>
  <si>
    <t>社会保险基金预算资金</t>
  </si>
  <si>
    <t>其他资金</t>
  </si>
  <si>
    <t>合  计</t>
  </si>
  <si>
    <t>-</t>
  </si>
  <si>
    <t>预算单位申报意见</t>
  </si>
  <si>
    <t>本项目政府采购组织形式</t>
  </si>
  <si>
    <t xml:space="preserve">( √ )政府集中采购         </t>
  </si>
  <si>
    <t xml:space="preserve">本项目政府采购方式 </t>
  </si>
  <si>
    <r>
      <t xml:space="preserve">(  </t>
    </r>
    <r>
      <rPr>
        <b/>
        <sz val="10.5"/>
        <rFont val="宋体"/>
        <family val="0"/>
      </rPr>
      <t>√</t>
    </r>
    <r>
      <rPr>
        <sz val="10.5"/>
        <rFont val="宋体"/>
        <family val="0"/>
      </rPr>
      <t xml:space="preserve">  )公开招标          </t>
    </r>
  </si>
  <si>
    <t>委托机构：</t>
  </si>
  <si>
    <t xml:space="preserve">(   )邀请招标          </t>
  </si>
  <si>
    <t>（√）市政府采购中心</t>
  </si>
  <si>
    <t xml:space="preserve">(   )竞争性谈判        </t>
  </si>
  <si>
    <t xml:space="preserve">(   )竞争性磋商        </t>
  </si>
  <si>
    <t>其他代理机构：</t>
  </si>
  <si>
    <r>
      <rPr>
        <sz val="11"/>
        <rFont val="宋体"/>
        <family val="0"/>
      </rPr>
      <t xml:space="preserve">( </t>
    </r>
    <r>
      <rPr>
        <b/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)分散采购             </t>
    </r>
  </si>
  <si>
    <t xml:space="preserve">(   )单一来源采购      </t>
  </si>
  <si>
    <t xml:space="preserve">(   )询价              </t>
  </si>
  <si>
    <t xml:space="preserve">(   )协议供货(服务定点) </t>
  </si>
  <si>
    <t xml:space="preserve">预算单位审核意见      </t>
  </si>
  <si>
    <t>（单位政府采购业务负责人）签名：</t>
  </si>
  <si>
    <t xml:space="preserve">             年   月   日</t>
  </si>
  <si>
    <t xml:space="preserve">市财政局部门预算业务主管科室资金保障意见    </t>
  </si>
  <si>
    <t xml:space="preserve">年   月   日(签章) </t>
  </si>
  <si>
    <r>
      <rPr>
        <b/>
        <sz val="11"/>
        <rFont val="宋体"/>
        <family val="0"/>
      </rPr>
      <t xml:space="preserve">采购进口产品审核意见            </t>
    </r>
    <r>
      <rPr>
        <sz val="11"/>
        <rFont val="宋体"/>
        <family val="0"/>
      </rPr>
      <t>(政府采购监管机构填写）</t>
    </r>
    <r>
      <rPr>
        <b/>
        <sz val="11"/>
        <rFont val="宋体"/>
        <family val="0"/>
      </rPr>
      <t xml:space="preserve">  </t>
    </r>
  </si>
  <si>
    <r>
      <rPr>
        <sz val="10.5"/>
        <rFont val="宋体"/>
        <family val="0"/>
      </rPr>
      <t xml:space="preserve"> (</t>
    </r>
    <r>
      <rPr>
        <b/>
        <sz val="10.5"/>
        <rFont val="宋体"/>
        <family val="0"/>
      </rPr>
      <t xml:space="preserve">  </t>
    </r>
    <r>
      <rPr>
        <sz val="10.5"/>
        <rFont val="宋体"/>
        <family val="0"/>
      </rPr>
      <t xml:space="preserve"> )无进口产品 </t>
    </r>
  </si>
  <si>
    <t xml:space="preserve"> (  )有进口产品，并提供(  )表1政府采购进口产品申请表；(  )表2政府采购进口产品所属行业主管部门意见；(  )表3政府采购进口产品专家论证意见。</t>
  </si>
  <si>
    <t>政府采购监管机构备案</t>
  </si>
  <si>
    <t>经办人：</t>
  </si>
  <si>
    <t>经办人（必填）：王文峰</t>
  </si>
  <si>
    <t>联系电话（必填）：88595008</t>
  </si>
  <si>
    <t>政府采购需求表</t>
  </si>
  <si>
    <t>单位：元</t>
  </si>
  <si>
    <t>序号</t>
  </si>
  <si>
    <t>品名</t>
  </si>
  <si>
    <t>规格及技术参数</t>
  </si>
  <si>
    <t>数量</t>
  </si>
  <si>
    <t>单位</t>
  </si>
  <si>
    <t>单价</t>
  </si>
  <si>
    <t>小计</t>
  </si>
  <si>
    <t>是否进口设备</t>
  </si>
  <si>
    <t>总  计</t>
  </si>
  <si>
    <t>针式票据打印机</t>
  </si>
  <si>
    <t xml:space="preserve">1、中文信函≥ 78字/秒 ，英文信函≥ 156字符/秒 ；
2、单页纸宽度 45 ~ 340mm，连续纸宽度 76 ~ 330mm；
3、拷贝能力 1+6份纸厚 0.05－2.0mm
4、进纸方式 摩擦、链式送纸
5、打印头寿命≥ 4亿次/针；色带寿命≥1000万字符； MTBF时间≥ 10000小时。标配接口：IEEE1284并口、USB口标配
</t>
  </si>
  <si>
    <t>台</t>
  </si>
  <si>
    <t>否</t>
  </si>
  <si>
    <t>激光打印机</t>
  </si>
  <si>
    <t>1、A4幅面，黑白激光打印机；
2、具备文字文档打印、图片打印、份数设置、范围设置、页边距设置、缩放打印设置、打印队列管理等基本功能；
支持自动双面、网络打印、自动分页；
3、打印速度≥30页/分钟；
4、标配纸盒容量≥250页，手动进纸盘容量≥10页；鼓粉分离耗材模式；标配墨粉≥3000页。</t>
  </si>
  <si>
    <t xml:space="preserve">1、黑白激光打印机 
2、最大打印幅面 A4 
3、最高分辨率≥ 600×600dpi 
4、黑白打印速度 ≥28ppm 
</t>
  </si>
  <si>
    <t>黑白复印机</t>
  </si>
  <si>
    <t xml:space="preserve">1、基本功能：  复印/GDI网络打印/USB彩色扫描，复印/打印速度：黑白≥23张/分钟，标配彩色扫描，标配双面器
2、成像方式： 激光成像
3、显影方式： 干式双组份显影方式
4、预热时间： ≤15秒
5、首张输出时间：≤6.4秒
6、墨粉循环： 100%墨粉循环
7、扫描:  标配彩色网络扫描，最快的扫描速度，黑白25spm，彩色24spm，扫描分辨率最高达600dpi
8、扫描到U盘：支持
9、双面输出： 标配 
10、可根据用户需求提供2种墨粉，寿命不低于6K（低容）/17.5K（高容）
11、鼓和载体寿命：≥5.9万印
12、操作面板： 四行中文显示液晶屏
13、支持双面自动输稿器：≥50张，且支持150页连续复印/扫描功能
14、最大支持纸张厚度：216克/平方米
15、一键式身份证复印功能：支持双证复印功能
16、装纸容量：最多600张（其中旁路≥100张）
</t>
  </si>
  <si>
    <t>便携式打印机</t>
  </si>
  <si>
    <t>1、黑白打印速度 黑白：约9.0ipm，彩色：约5.5ipm
2、照片（4"x6"图像）：约53秒
3、最大打印幅面 A4
4、网络打印 支持无线网络打印，无线功能 WIFI 2.4GHz/GHz
5、打印区域 打印宽度：最大203.2mm(8英寸)，无边距打印最大216mm (8.5英寸)
6、无边距打印：上/下/左/右边距各0mm
7、有边距打印：
10信封/DL信封：上边距3mm/下边距12.7mm/左右边距各3.4mm
正方形（127mm）：上下左右边距：各6mm
正方形（89mm/4英寸）：上下左右边距：各5mm
8、打印负荷≥ 500页/月
9、接口类型 高速USB
10、显示屏 1.44英寸OLED</t>
  </si>
  <si>
    <t>扫描仪</t>
  </si>
  <si>
    <t>1、硬件参数： 扫描方式: 馈纸式扫描仪，ADF自动送稿扫描，CIS*2 (LED光源) ，3个快捷键设计，轻松一键扫描，操作便捷，超声波自动重张检测功能，彻底杜绝漏扫；接口类型：USB接口 ，扫描元件：CIS ，标准分辨：600×600dpi 扫描幅面： ADF最大：216 x 5080 mm(A4加长)，最小：13.2 x 13.2 mm；*扫描速度: 单面30ppm、双面 60ipm  (灰彩同速, 200/300 dpi, A4 纵向); ADF容量50张（70g/m² ） 或20张名片；直送纸通道，减少卡纸；可扫描银行卡、身份证等硬性介质；超声波自动重张检测功能，彻底杜绝漏扫；支持TWAIN 标准协议；
2、★其他附件：带A3/A4/A5文件保护套三套；硬件可选配网络适配器，即支持网络共享功能。
3、全方位的扫描软件可提供影像自动倾斜校正、影像黑边自动裁切、多种文件格式输出、自动旋转、去空白页、去除装订孔等多项优质功能，完全符合使用者对于文件数位化的高效率及品质的要求。
4、OCR识别准确快速，识别率高，可识别多个国家二百余种语言和文字，能自由进行区段识别，支持多页文件直接扫描到“Word”文档.可生成多种文件格式需求，如BMP、JPG、TIFF、PNG、PDF等，可合并为多页普通PDF、多页可检索PDF、多页TIFF；影像加密验证；</t>
  </si>
  <si>
    <t xml:space="preserve">摄影机镜头
</t>
  </si>
  <si>
    <t>1、镜头分类 微单镜头
2、镜头用途 超广角镜头
3、镜头类型 变焦
4、镜头结构 12组16片
5、镜头卡口 佳能RF卡口
6、变焦方式 伸缩式镜头
7、滤镜尺寸 82mm
8、驱动马达 NANO USM</t>
  </si>
  <si>
    <t>副</t>
  </si>
  <si>
    <t>摄影机稳定器</t>
  </si>
  <si>
    <t>1、相机稳定器云台类型 三轴云台使用方式 手持，桌面稳定器尺寸 346*344*98mm
2、稳定器重量 2470g
3、最大承重 6500g
4、外形设计 颜色：黑色
5、电池类型 18650锂离子电池
6、电池容量 2600mAh*3
7、电池续航时间 ≥12小时
8、充电时间 4小时</t>
  </si>
  <si>
    <t>个</t>
  </si>
  <si>
    <t>相机存储卡</t>
  </si>
  <si>
    <t>800MB/S,CFE-A三防卡160GB</t>
  </si>
  <si>
    <t>防爆数码照相机</t>
  </si>
  <si>
    <t>双镜头、14-45/18-150双镜头、2张64G 内存卡</t>
  </si>
  <si>
    <t>套</t>
  </si>
  <si>
    <t>台式计算机</t>
  </si>
  <si>
    <r>
      <t>1.CPU：≥Intel i5-10400处理器（3.1G主频、6核）。2.主板：≥Intel 400系列及以上芯片组。3.内存：≥8G DDR4 2666MHz 内存，提供双内存槽位。4.显卡：集成显卡
5.★声卡：集成声卡，支持5.1声道（提供前2后3共5个音频接口，其中前置包含1个2和1接口）
6.硬盘：≥1TB 7200rpm SATA3硬盘+256G M.2 SSD硬盘
7.网卡：集成10/100/1000M以太网卡；8.光驱：无光驱
9.★扩展槽：1个PCI-E*16、2个PCI-E*1、1个PCI槽位
10.★显示器：21.5寸LED显示器，分辨率1920x1080（16：9），亮度不低于250，对比度不低于1000:1，响应时间2ms，VGA+DVI接口，显示器具有低蓝光护眼功能，能在普通模式和低蓝光模式之间进行切换，投标时提供功能性截屏以及国际权威机构的证书；
11.键盘、鼠标：原厂防水键盘、抗菌鼠标； 
12.★接口：10个USB接口(前置2个USB 3.2 Gen2 、4个USB 3.2 Gen1，后置4个USB 2.0)、1组PS/2接口、1个串口、VGA+HDMI接口（VGA非转接）； 
13.电源：110/220V 180W 节能电源   
14.★机箱 ：标准MATX立式机箱，采用蜂窝结构，散热更为有效；机箱不大于13.6L，顶置提手，方便搬运，顶置电源开关键，方便使用；
15.★稳定性：平均无故障运行时间大于100万小时，</t>
    </r>
    <r>
      <rPr>
        <sz val="12"/>
        <color indexed="10"/>
        <rFont val="宋体"/>
        <family val="0"/>
      </rPr>
      <t>需提供国家级检测机构认证证书(提供证书复印件加盖厂商公章)；</t>
    </r>
    <r>
      <rPr>
        <sz val="12"/>
        <rFont val="宋体"/>
        <family val="0"/>
      </rPr>
      <t xml:space="preserve">
16</t>
    </r>
    <r>
      <rPr>
        <sz val="12"/>
        <color indexed="10"/>
        <rFont val="宋体"/>
        <family val="0"/>
      </rPr>
      <t>.★整机认证：3C认证；通过防雷防静电认证，均需提供国家级检测机构认证证书(提供证书复印件加盖厂商公章)；</t>
    </r>
    <r>
      <rPr>
        <sz val="12"/>
        <rFont val="宋体"/>
        <family val="0"/>
      </rPr>
      <t xml:space="preserve">                     
</t>
    </r>
  </si>
  <si>
    <t xml:space="preserve">黑白激光多功能一体机 </t>
  </si>
  <si>
    <t xml:space="preserve">1、涵盖功能 打印/复印/扫描 
2、最大处理幅面 A4 
3、耗材容量 硒鼓CRG337：2400页，初始硒鼓：约900页 
4、预热时间 ≤12秒 
5、网络功能 支持有线网络打印 
6、黑白打印速度 27ppm 
7、打印分辨率 600×600dpi 
8、首页打印时间 ≤6秒 
9、月打印负荷 大约1.5万页 
10、复印速度 27cpm 
11、复印分辨率 600×600dpi ，首页复印时间 ≤9秒 </t>
  </si>
  <si>
    <t>档案室档案整理长桌</t>
  </si>
  <si>
    <r>
      <t>1、尺寸：180*80
2、板材：基材采用优质环保三聚氰胺，密度高且均匀，干燥至低于9%的含水率，经防腐蚀、防虫等化学处理。
3</t>
    </r>
    <r>
      <rPr>
        <b/>
        <sz val="12"/>
        <color indexed="8"/>
        <rFont val="宋体"/>
        <family val="0"/>
      </rPr>
      <t>、木材甲醛含量小于0.6㎜/100㎏，密度970㎏/㎡，吸水厚度膨胀率1.3%/24小时, E1级安全环保三聚氰胺板，不变形,并采用全自动高科技封边技术PVC封边使封</t>
    </r>
    <r>
      <rPr>
        <sz val="12"/>
        <color indexed="8"/>
        <rFont val="宋体"/>
        <family val="0"/>
      </rPr>
      <t>边更加密封，紧密，环保经久耐用。</t>
    </r>
  </si>
  <si>
    <t>张</t>
  </si>
  <si>
    <t>碎纸机</t>
  </si>
  <si>
    <t>1、入纸口：220mm，碎纸≥6张，
2、碎纸尺寸：2*10mm，垃圾桶16升，连续碎40分钟，可碎纸、订书钉、卡和CD（双入口）
3、智控功能：过热过载保护、自动进纸、手动进纸/退纸、自动休眠、自动防卡纸功能  
4、机器尺寸：347*251*500mm</t>
  </si>
  <si>
    <t>大型碎纸机</t>
  </si>
  <si>
    <t>1、一次性置入200张的碎卡量，自动粉碎；支持单次/批量置入粉碎；
2、自动碎卡、一拉即停、防伤手指，一键反转、拒绝误碎；
3、可碎介质：纸（35张/次 A4 70G）、信用卡、光盘；
4、入纸口300mm 光盘、卡入口125mm；
5、粉碎效果：4x35毫米；
6、碎纸速度：2.85米/分；
7、机器尺寸（单位：毫米）：543*500*945
8、功率：950W；
9、★一体刀高强硬刀具，纸屑桶抽出自动断电，SSA弹簧减震静音系统，智能电机过热自动停机保护，智能防堵卡自动退纸系统，智能电机过热自动停机保护；</t>
  </si>
  <si>
    <t xml:space="preserve">
摄影机</t>
  </si>
  <si>
    <t>1、4K摄像机,专业摄像机
2、总像素 约1290万像素
3、动态有效像素 约1020万像素
4、传感器类型 CMOS传感器,全画幅单芯片
5、LCD液晶屏 8.8cm（3.5型）
   显示屏像素 276万像素
5、麦克风 全向单声道驻极体电容麦克风(机身)×1；立体声驻极体电容麦克风(手柄)×1
扬声器 内置扬声器,单声道
6、存储卡类型 SD卡,CF卡
7、输入输出接口 USB Type-C,HDMI输出接口,SDI输出,Multi/Micro-USB
其它接口 音频输入：XLR型3针(母头)×2，可选线路/麦克风/麦克风+48V</t>
  </si>
  <si>
    <t>办公桌</t>
  </si>
  <si>
    <t>尺寸：1800*900*760
（1）面料：采用 0.6mmA级优质胡桃木木皮饰面，拼缝精良,热压粘实,保持张力一致,不易变形；                                                                                           （2）基材：优质E1级高密度纤维板，经防潮、防虫、防腐处理，抗弯力强，不易变形，符合国家环保要求；
（3）油漆：优质一级环保油漆，附着力强，流平性高、涂层亮度均匀不褪色，表面平整、油漆无颗粒、气泡、渣点、间杂，色泽柔和，手感良好。</t>
  </si>
  <si>
    <t>办公桌椅</t>
  </si>
  <si>
    <t>尺寸：1800*900*760
（1）面料：采用 0.6mmA级优质胡桃木木皮饰面，拼缝精良,热压粘实,保持张力一致,不易变形；                                                                                           （2）基材：优质E1级高密度纤维板，经防潮、防虫、防腐处理，抗弯力强，不易变形，符合国家环保要求；
（3）油漆：优质一级环保油漆，附着力强，流平性高、涂层亮度均匀不褪色，表面平整、油漆无颗粒、气泡、渣点、间杂，色泽柔和，手感良好。
（4）真皮，实木扶手、实木五星脚，根据人体工程学原理设计；
海绵：采用进口55#高密度、回弹性强、不变形、软硬适中、坐感舒适的成型海绵；
气缸(采用SUSPA气胆),升降次数达15万次，具旋转、升降等功能,无漏气、无噪音</t>
  </si>
  <si>
    <t>保密文件柜（单门柜）</t>
  </si>
  <si>
    <t>1、保密文件柜700高*480宽*430深，有防潮、防腐且耐磨、无毒无味、色泽鲜艳而不褪色、不易生锈、使用寿命长，
2、采用优质冷轧碳素钢板.环保无磷转换钢材前处理技术，可延长柜子的使用寿命，涂层外观质量优异，附着力
及机械强力优异，耐磨性和防锈性能优异.
3、生产工艺过程如下：剪板—冲压—折弯—点焊—电焊—氧焊—非标—整形—除油—热水洗—预脱脂—脱脂—水洗—表面调整—磷酸盐处理—水洗—纯水洗—烘干—喷涂—烘烤表面光滑 贴服性好防腐蚀：涂层微孔小，防腐性高   防碰撞刮滑碰撞不宜掉漆  外观美：表面光滑，色彩亮丽 ,更环保.
4、产品均采用宝钢、唐钢等优质冷轧板0.8mm板厚，经模具化钣金流水线精工而成，耐压、强度大、抗冲击不易变形。
5、连接标准确件（镀锌），支撑加固辅件耐磨耐压，硬度满足承重要求。
6、环保、耐磨、触摸面光滑，边角无刺尖。拉手（塑料、铝合金、不锈钢）。
钢柜尺寸700高*480宽*430深  钢板厚度采用0.8mm，锁具为双钥匙电子密码锁。</t>
  </si>
  <si>
    <t>文件柜</t>
  </si>
  <si>
    <t>1、钢柜尺寸1850*900*400 钢板厚度采用0.6/0.7mm，保证钢柜的稳定性以及承重性 .
2、钢制文件柜有防潮、防腐且耐磨、无毒无味、色泽鲜艳（可做成多种色）而不褪色、不易生锈、使用寿命长.窄边拆装工艺方便运输
3、采用优质冷轧碳素钢板.环保无磷转换钢材前处理技术，可延长柜子的使用寿命，涂层外观质量优异，附着力
及机械强力优异，耐磨性和防锈性能优异.
4、生产工艺过程如下：剪板—冲压—折弯—点焊—电焊—氧焊—非标—整形—除油—热水洗—预脱脂—脱脂—水洗—表面调整—磷酸盐处理—水洗—纯水洗—烘干—喷涂—烘烤表面光滑 贴服性好防腐蚀：涂层微孔小，防腐性高   防碰撞刮滑碰撞不宜掉漆  外观美：表面光滑，色彩亮丽 ,更环保.
5、产品均采用宝钢、唐钢等优质冷轧板0.6/0.7mm穿插，经模具化钣金流水线精工而成，耐压、强度大、抗冲击不易变形。
6、连接标准确件（镀锌），支撑加固辅件耐磨耐压，硬度满足承重要求。</t>
  </si>
  <si>
    <t>保密文件柜（四门有锁）</t>
  </si>
  <si>
    <t>1、采用优质一级电解冷轧钢板，钢板厚度1.0mm厚，经脱脂、除锈、磷化等多重工艺处理，不生锈；
2、表面采用环氧树脂和聚酯之混合型热固性粉沫涂料经静电喷涂；
3、倒棱、圆角、圆线应均匀一致，榫及自装配拆装产品零件结合应牢固严密，活动部位应保证灵活自如、无杂音；
4、五金配件：采用优质五金配件，表面光亮平滑，不允许有剥落、露底、针孔、花斑、划痕等。</t>
  </si>
  <si>
    <t>传真机</t>
  </si>
  <si>
    <t>1、产品类型 激光传真机
2、颜色类型 黑白
3、涵盖功能 传真/复印/打印
4、介质类型 普通纸，薄纸，厚纸，再生纸，铜版纸，标签，信封
5、介质尺寸 A4，信纸，B5（ISO/JIS），A5，A5（Long Edge），B6（ISO），A6，EXE
6、介质重量 64-163g/m²
7、供纸容量 ≥250页，输出：≥100+1页
8、自动进稿器 支持，≥20页
9、内存容量 ≥16MB
10、接口类型 USB2.0</t>
  </si>
  <si>
    <t>笔记本电脑</t>
  </si>
  <si>
    <t xml:space="preserve">1.处理器  ≥I7-1195G7 4核 2.8主频处理器；
2.内存 ≥16G LPDDR4X 4266MHz 内存
3.硬盘 ≥512G M.2 PCIe NVME SSD
4.显示屏  ≥14” LED（1920x1080）180度开合
5.显卡 ≥2G独立显卡 
6.网卡 配置802.11 AX无线网卡（集成蓝牙功能）
7.键盘 防泼溅键盘 
8.定位设备 多点触控触摸板
9.摄像头  720P高清摄像头，支持物理防窥功能，保护个人隐私                                                 10.指纹识别器 电源二合一指纹识别器
11.接口 2个USB 3.2 G1 接口（其中1个PowerUSB），1个type-C 3.1 G2 雷电+全功能接口；HDMI接口、耳麦二合一接口、锁孔
12.电池 内置45WHr以上锂电池 
13.体积 重量≤1.27KG（含电池），厚度≤14.9mm
14.颜色 黑色
15.配件 笔记本电脑礼包（原厂笔记本电脑包、USB光电鼠标）
16.功能 开盖开机功能                                                                                                                                                                                                    17.★制造厂商服务体系通过国家信息安全服务资质证书；（提供证书复印件加盖制造厂商公章） 
</t>
  </si>
  <si>
    <t>彩色数码复印打印扫描一体机（网络打印功能）</t>
  </si>
  <si>
    <t>1、基本功能：彩色双面复印，彩色双面网络打印，彩色扫描。
2、复印/打印速度：黑白≥25张/分钟，彩色≥25张/分钟。
3、★启动时间：≤12秒。
4、首张输出时间：黑白≤5.9秒，彩色≤7.8秒。
5、网络打印: 标配千兆以太网可实现1000Mbps网络打印，支持PS打印驱动（支持更多字体），使用更加方便。 且支持双IP网络，实现内外网、有线无线同时使用。 
6、网络扫描（自动双面输稿器）：彩色扫描速度≥73页/分钟（A4，300dpi，要求CCD扫描方式），标配高压缩PDF扫描格式和彩色扫描至U盘功能，且支持杂志扫描并按页序自动保存。
7、核心平台：内存标配≥4GB。
8、★存储：标配无HDD，可扩充至640GB甚至更高，在选购HDD后具备清除完成作业时产生的临时数据的功能，确保HDD中的数据安全。
9、睡眠模式最低能耗仅为0.5W。
10、★彩色打印分辨率支持1200x1200dpi，最高分辨支持3600x1200dpi（平滑处理）。
11、操作面板：中文彩色液晶触控操作面板，彩色液晶触摸面板≥10英寸，面板角度、可视亮度可调节，可根据个人需求自定义界面及功能(比如实现1-9999份复印)。
12、装纸容量：≥1200张（其中旁路≥100张）。
13、双面自动输稿器：≥100张。
14、墨粉寿命，可根据用户用量选择2种容量墨粉，要求最大黑粉容量≥3.98万印；彩粉容量≥3.8万印。
15、投标品牌产品为中国国内生产，且支持国产操作系统。</t>
  </si>
  <si>
    <t>沙  发</t>
  </si>
  <si>
    <t>1、3人位
2.面料：优质西皮，其光泽好，透气性强，柔软且富韧性，具有冬暖夏凉的效果；2.内材：靠背、座垫采用高密度泡棉及超弹力海棉，软硬适中，不变形，回弹性能好，抗疲劳力强，坐感舒适；进口木方内架，防虫、防腐、防变形性能好。</t>
  </si>
  <si>
    <t>空调1.5P</t>
  </si>
  <si>
    <t>1、外机净重：22kg
2、内机净重：9kg
3、制冷剂：R32
4、电压/频率：220V/50Hz
5、电辅加热
6、低温启动：支持低温启动
7、智能分区送风：不支持
8、扫风方式：上下扫风
9、自动清洁：不支持自动清洁
10、高温制冷：支持高温制冷
11、睡眠模式：按键调节
12、制冷量：2660W
13、制热量：4000W
14、电辅加热功率:1000W</t>
  </si>
  <si>
    <t>消毒柜（大）</t>
  </si>
  <si>
    <r>
      <t>1、容量：340L(上层109L，下层231L）
2、工作原理：臭氧+紫外线+中温烘干
3、上下层独立控制
4、臭氧浓度：20mg/m³</t>
    </r>
    <r>
      <rPr>
        <sz val="12"/>
        <rFont val="Arial"/>
        <family val="2"/>
      </rPr>
      <t>≤</t>
    </r>
    <r>
      <rPr>
        <sz val="12"/>
        <rFont val="宋体"/>
        <family val="0"/>
      </rPr>
      <t>O₃浓度</t>
    </r>
    <r>
      <rPr>
        <sz val="12"/>
        <rFont val="Arial"/>
        <family val="2"/>
      </rPr>
      <t>≤</t>
    </r>
    <r>
      <rPr>
        <sz val="12"/>
        <rFont val="宋体"/>
        <family val="0"/>
      </rPr>
      <t>400gm/m³
5、工作时间：</t>
    </r>
    <r>
      <rPr>
        <sz val="12"/>
        <rFont val="SimSun"/>
        <family val="0"/>
      </rPr>
      <t>≧</t>
    </r>
    <r>
      <rPr>
        <sz val="12"/>
        <rFont val="宋体"/>
        <family val="0"/>
      </rPr>
      <t>30min
6、外形尺寸：555*410*1630mm</t>
    </r>
  </si>
  <si>
    <t>茶几</t>
  </si>
  <si>
    <t>1、面料：采用 0.6mmA级优质胡桃木木皮饰面，拼缝精良,热压粘实,保持张力一致,不易变形；                                                                                           2、基材：优质E1级高密度纤维板，经防潮、防虫、防腐处理，抗弯力强，不易变形，符合国家环保要求；
4、油漆：优质一级环保油漆，附着力强，流平性高、涂层亮度均匀不褪色，表面平整、油漆无颗粒、气泡、渣点、间杂，色泽柔和，手感良好。</t>
  </si>
  <si>
    <t>速印机</t>
  </si>
  <si>
    <t xml:space="preserve">1、桌面式数码制版速印机，5.7寸全彩液晶触摸屏，
2、印刷面积：B4；
3、走纸面积：A3；
4、扫描面积：A3；
5、印刷速度：45-130张/分钟(5级调速)，
6、制版分辨率：300*600dpi；
7、扫描分辨率：300*600dpi，穿孔密度：600*600dpi；
8、最大原稿尺寸：275×432mm(曝光玻璃和进稿器均可)；
9、支持套色印刷，以降低彩色印刷成本； 
10、支持45g/m²~210g/m²纸张过纸；
11、制版时间：&lt;20秒；纸盒容量：1500张
；接纸盘容量：1500张；
12、预设缩放比率：57%, 70%, 81% ,86% ,115% ,122% ,141%,173% ,支持50%~500%，以1%无级缩放；
13、支持自动循环；
14、支持原稿旋转、图像旋转；
15、支持书刊阴影消除；支持经济模式；
16、支持间隔印刷；
17、支持自动消除底灰；支持重试输纸功能；
18、支持重新制版功能；支持图像位置调整；
19、支持保密模式；
</t>
  </si>
  <si>
    <t>投影仪</t>
  </si>
  <si>
    <t>1、投影技术:3LCD,液晶板尺寸≥0.64英寸；2、标准亮度≥5500流明（ISO21118标准）；3、对比度≥16000：1；
4、标准分辨率1280*800（WXGA），兼容4:3,16:9；5、灯泡功率≥280W UHM灯泡，整机功耗≤400W，节能模式下待机功耗≤0.5W；6、灯泡寿命≥5000小时，节能模式下灯泡寿命≥7000小时，过滤网更换周期≥7000小时；
7、镜头：手动变焦≥1.6倍，可垂直位移0- +44%；内置扬声器≥10W；机器重量≥4.8KG；
8、接口：RGB IN*1，RGB IN/OUT *1（输入输出可切换），HDMI*2，RJ45*1，RS-232C*1，VIDEO*1，音频输入*3，音频输出*1，USB A(DC OUT)；
9、功能特点：★全中文机器面板与遥控器；
10、★自动强光感应功能，投影机内置环境光线传感器能根据环境光线进行相应的实时调节；
11、★直排式冷却散热系统，使风量更畅通，冷却效果更好；
12、曲面校正功能，可以对投影到曲面屏幕上出现的桶状和枕状变形进行调节；
13、垂直±35°、水平±35°梯形校正功能，四角梯形校正功能；
14、密闭机壳结构设计，风琴褶皱结构过滤网设计，有效阻挡灰尘侵入；
15、开机LOGO自定义设置；
16、遥控ID设置功能，无线遥控器最多可设置6个ID，同时分别遥控六台投影机，避免误操作；
17、顶部换灯，侧面更换过滤网；
18、黑板模式和白板模式，适合无屏幕条件下投影；
19、★产品通过3C认证，节能环保认证(提供证书复印件加盖制造厂商公章)</t>
  </si>
  <si>
    <t>便携式快速扫描仪</t>
  </si>
  <si>
    <t>1、硬件参数： 扫描方式: 馈纸式扫描仪，ADF自动送稿扫描，CIS*2 (LED光源) ，3个快捷键设计，轻松一键扫描，操作便捷，超声波自动重张检测功能，彻底杜绝漏扫；接口类型：USB接口 ，扫描元件：CIS ，标准分辨：600×600dpi 扫描幅面： ADF最大：216 x 5080 mm(A4加长)，最小：13.2 x 13.2 mm；*扫描速度: 单面30ppm、双面 60ipm  (灰彩同速, 200/300 dpi, A4 纵向); ADF容量50张（70g/m² ） 或20张名片；直送纸通道，减少卡纸；可扫描银行卡、身份证等硬性介质；超声波自动重张检测功能，彻底杜绝漏扫；支持TWAIN 标准协议；
2、其他附件：带A3/A4/A5文件保护套三套；硬件可选配网络适配器，即支持网络共享功能。</t>
  </si>
  <si>
    <t>立式空调机</t>
  </si>
  <si>
    <t>1、匹数：3匹(7000-7200W)。2、冷暖类型：冷暖。3、节能环保：定/变频。4、能效等级：一级能效。5、新冷媒：是。6、制冷剂：R32。7、能效比：4.42。8、制冷量（W）:7210（900-9160）。9、制冷功率（W）:2100（300-3280）。10、制冷面积(㎡):30-40。11、热量（W）:9700（900-11940）。12、制热功率 (w):2900（260-3945）。13、制热面积(㎡):30-40。14、扫风方式:左右扫风。15、循环风量(m3/h):1310。</t>
  </si>
  <si>
    <t>档案专用大幅面扫描仪</t>
  </si>
  <si>
    <t xml:space="preserve">一、硬件参数：主摄像头像素：2200万，对焦方式：定焦，扫描幅面：A3+，拍摄高度：357mm。光学解像力300 lp/mm；球形畸变&lt;1%；梯形失真 &lt;1%，出图预览时间：0S；出图响应时间：3S；过曝控制 自动，图像帧率：15fps，mjpg格式，图像色彩：24位；外设功能：自然光+4颗2W LED ，测试A3纸的4个角照度值不超过±30%，补光控制方式 按键式三级调光，可选配防反光，显示屏：5吋，折叠式，800*480分辨率，16:9，按键功能：补光、文本切换、缩小、放大、录像、拍照。支持WIFI,硬质文稿台:V型合页式支撑结构，塑胶材质;TF卡扩展，标配8GB，最大支持64G； 1、拍照。2、打开补光。3、补光增强/亮一点。4、补光减弱/暗一点。5、关闭补光。6、图像放大。7、图像缩小。喇叭支持，用于语音播报，MIC 支持  ；★附件：A3文件保护套 配三套文件保护套，支持A2/A3/A4/A5.接口：PC-USB接口，1个USB 2.0，USB扩展口：1个USB 2.0；拍照按键接口1个；HDMI接口：1个，电源接口：12V 1.5A；电源开关：电源适配器；输入：AC100-240V-50/60HZ0.6AMax   输出：12V/1.5A；
系统特点：
1.提供办公桌面功能，为你呈现每天必需了解的常用资料以及每天要处理的办公文档。
2.按部门/职位/档案类型等方式自定义目录，实现结构化管理。
3.支持索引模板自定义，对不同类型的目录/文档进行索引定义。
4.支持纸质档案的电子化管理及应用。
5.划分各类型文档以及定义每个文档的关键索引。
6.可使用文档基本信息、索引信息和文档内容快速查找需要的文档。 
7.支持文档袋功能，可临时把分布在不同目录下的文档归类到一个文档袋里面。
8.提高日常文档操作功能（日程安排、发邮件、查阅）的办公效率。
9.用户自定义文档日程安排，可对到期的文档进行自动提示，让您无需每天翻阅记事本。
10.强大的目录、文档和操作日志报表功能，可随时了解系统状况。
11.售后服务及资质要求：一年免费质保，全国联保。
</t>
  </si>
  <si>
    <t>执法记录平台建设</t>
  </si>
  <si>
    <t>综合管理平台</t>
  </si>
  <si>
    <t>1. 支持监控等系统的统一管理；
2. 支持基础资源（组织、设备等信息）管理，提供事件中心、数据存储、日志记录等基础功能；
3. 支持实时视频、录像回放、录像下载、电视墙；
4. 支持管理角色、用户、组织、部门、设备等基础资源信息的统一管理；
5 ★支持设备管理，可按设备名称、通道进行模糊搜索；（提供第三方有效检测报告复印件加盖原厂公章或投标专用章）
6. ★支持自定义应用菜单布局，支持新增子系统新手向导（提供第三方有效检测报告复印件加盖原厂公章或投标专用章）
7. ★支持加密导入、导出平台业务数据（提供第三方有效检测报告复印件加盖原厂公章或投标专用章）</t>
  </si>
  <si>
    <t>视频通道路数授权</t>
  </si>
  <si>
    <t xml:space="preserve">1、视频通道授权路数
2、支持实时预览，云台控制、录像回放、视频上墙等基础功能；
3、支持flv/hls/rtmp协议拉流，提供给第三方调用；
</t>
  </si>
  <si>
    <t>运维通道路数授权</t>
  </si>
  <si>
    <t xml:space="preserve">1. 资源监控：全网资产统一监控、汇聚展示多项健康指标，监控对象包括视频点位、编码设备等
2. 实时报警：自定义报警策略，20种报警信息分级分类展示，接收前端报警信息、报警智能聚合、报警恢复监测，可通过系统消息推送
3. 视频点播检测：可对实时视频进行点播状态检测，快速发现点位视频播放异常
4. 视频质量诊断：支持视频冻结、视频丢失、视频抖动、视频遮挡、条纹干扰、画面模糊、对比度异常、画面过暗、画面过亮、画面偏色、噪声干扰、场景变化、黑白图像、视频剧变、雪花屏十五项异常检测
5. 录像丢失检测：可对中心存储和设备存储两种录像源进行录像片段丢失、录像保存天数不足的检测，通过录像卡尺、录像月历可视化展示检测结果
6. 前端建设统计：按照在线状态、累计离线次数、累计离线时长、视频点播、视频质量、录像保存进行可视化统计分析，综合评估前端点位建设质量
</t>
  </si>
  <si>
    <t>平台
服务器</t>
  </si>
  <si>
    <t>1、处理器
IntelXeonE3-12V5CPU;支持最大TDP功耗75W
2、芯片组IntelC236chipset
3、内存:DDR4内存条-8GB-VLP-ECC-UDIMM*4;配置DDR4/带ECCUDIMM速率2400MHZ;
4、接口：1个DB-15VGA接口;4个千兆网口;1个BMC管理网口;支持后置2个USB3.0接口和前置2个USB3.0接口    
5、存储：硬盘-ST1000NM0055-1T-128M缓存-3.5英寸-SATA3.0接口*2；前置4盘位,可支持4个3.5英寸SATA硬盘，配置SASHBA卡时,可支持SAS硬盘;内置主板支持2个M.2SATA接口;</t>
  </si>
  <si>
    <t>执法    
记录仪</t>
  </si>
  <si>
    <t xml:space="preserve">1、操作系统：Android 9.0或更高
2、存储空间：2G(RAM)+16G（ROM），最大扩展到256G；
3、光圈：（Fn) F2.4；
4、调焦类型：定焦；
5、音频编码格式： G711， AAC， AMR三种可选；
6、音频采样率：16kHz；
7、视频压缩标准： H264/H265可选；
8、视频文件格式：支持mp4；
9、视音频同步：视音频信号的失步时间应小于等于1s；
10、录像抓拍：支持；图像格式：JPEG；
11、连拍：2 / 3 / 5 /10连拍；
12、频段：FDD:B1/B3/B5/B8
TDD:B34/B38/B39/B40/B41
WCDMA:B1/B8 
CDMA:BC0 
GSM/EDGE:900/1800MHz；
13、网络制式：全网通；
14、★Wi-Fi：支持Wi-Fi，支持802.1X连接协议（提供国家权威机构出具的检测报告复印件，加盖原厂公章或投标专用章）；
15、★视频性能：在视频分辨率1920×1080下，视频分辨力≥800线，帧率≥30帧/s，在视频分辨率1280×720下，视频分辨力≥600线，帧率≥30帧/s，在视频分辨率864×480下，视频分辨力≥450线，帧率≥30帧/s（提供国家权威机构出具的检测报告复印件，加盖原厂公章或投标专用章）；
16、★几何失真：在分辨率1920×1080/1280×720/864×480条件下，几何失真率＜10%（提供国家权威机构出具的检测报告复印件，加盖原厂公章或投标专用章）；
17、★采用可更换电池设计，单块电池可在1920*1080分辨率下连续摄录13h以上（提供国家权威机构出具的检测报告复印件，加盖原厂公章或投标专用章）；
</t>
  </si>
  <si>
    <t>流量卡</t>
  </si>
  <si>
    <t>运营商流量卡1年</t>
  </si>
  <si>
    <t>智慧档案库房一体化综合管理系统</t>
  </si>
  <si>
    <t>智能温湿度传感器</t>
  </si>
  <si>
    <t>1、LCD显示测量值；                                                                                                                                   2、测湿范围0～100％RH，精度±3%RH（25℃）；                                                                                                                                     3、测温范围-30℃～+70℃，精度±0.3℃(25℃)；                                                                                                                    4、串行输出RS-485；                                                                                                                         5、供电DC12V。</t>
  </si>
  <si>
    <t>温湿度监测软件模块</t>
  </si>
  <si>
    <t>1、实现对档案库房温湿度和重要设备温湿度的有效监测。
2、当鼠标移动到表盘上时，表盘会自动放大；
3、可以通过各设备的监控界面的监控值直接进行报警阀值修改，历史数据查询，告警查询，避免需要通过其他方式查找设备监控值在进行报警阀值修改，历史数据查询，告警查询，力求简单、快捷、易操作。</t>
  </si>
  <si>
    <t>3P柜式空调</t>
  </si>
  <si>
    <t>1、适用面积：30-46㎡
2、外机净重：42.5kg
3、外机尺寸：宽958mm；高660mm；深402mm
4、内机净重：38kg
5、制冷剂：R32
6、电压/频率：220V/50Hz
7、内机机身尺寸：宽518mm；高1770mm；深347mm
8、制冷功率：2350W
9、制热功率：3080W
10、电辅加热：电辅加热
11、内机最大噪音：42dB(A)
12、外机最大噪音：56dB(A)
13、扫风方式：上下/左右扫风
14、睡眠模式:按键调节
15、循环风量:1210m3/h
16、制冷量:7210W
17、制热量:9110W
18、电辅加热功率:2100W</t>
  </si>
  <si>
    <t>1.5P壁挂空调</t>
  </si>
  <si>
    <t>1、适用面积：16-20㎡
2、制冷剂:R32
3、外机尺寸:宽732mm；高553mm；深330mm
4、电压/频率:220V/50Hz
5、内机机身尺寸:宽825mm；高293mm；深196mm
6、制冷功率:950W
7、扫风方式:上下扫风
8、睡眠模式:按键调节
9、内机最大噪音:35dB(A)
10、外机最大噪音:56dB(A)</t>
  </si>
  <si>
    <t>空调智能控制模块</t>
  </si>
  <si>
    <t>1.专门针对普通及中央空调实现远程监控而开发的具有自学习功能的“万能”遥控器；                                                                                          2.具有RS485通讯接口、自学习、来电自启动等多种功能；                                                                                                                                                                             3.通过自学习原空调遥控器的各种控制命令后，监控系统通过RS485接口可以实现远程开关机、设置温度、设置运行模式等多种功能，从而实现对普通空调的远程监测和控制。</t>
  </si>
  <si>
    <t>空调监测软件模块</t>
  </si>
  <si>
    <t>1、监测量：设置温度、湿度、空调运行状态。
2、控制量：空调的远程开机、关机。空调的温、湿度的远程设定。
3、可以通过各设备的监控界面的监控值直接进行报警阀值修改，历史数据查询，告警查询，避免需要通过其他方式查找设备监控值在进行报警阀值修改，历史数据查询，告警查询，力求简单、快捷、易操作。</t>
  </si>
  <si>
    <t>恒湿净化消毒一体机</t>
  </si>
  <si>
    <t xml:space="preserve">1、电源：220V 50HZ
2、功率：1230W
3、温度指示范围：-40℃～+70℃     测量误差：≤±0.5℃
4、湿度指示范围：5%/RH～99%RH     测量误差：≤±3%RH 
5、臭氧发生量：3500mg/h
6、光氢离子：10W
7、加湿量：6-8Kg/h
8、除湿量：120L//24h风量：1000M3/H
9、水箱容积：40L
10、加水方式：人工/手动
11、排水方式：水箱/自动外形尺寸：670*480*1800mm
12、重量：140K g
13、适用空间：120-150m2
</t>
  </si>
  <si>
    <t>恒湿净化消毒一体机监测软件模块</t>
  </si>
  <si>
    <t>1、系统平台实时监测恒湿净化消毒一体机运行状态，并通过控制设备来确保档案库房内湿度达到档案保护要求；
2、可以通过各设备的监控界面的监控值直接进行报警阀值修改，历史数据查询，告警查询，避免需要通过其他方式查找设备监控值在进行报警阀值修改，历史数据查询，告警查询，力求简单、快捷、易操作。</t>
  </si>
  <si>
    <t>区域式漏水变送器（含10米漏水绳）</t>
  </si>
  <si>
    <t>1、高灵敏档，遇到极少水即可告警;                                                                                                                            2、输出形式：干接点，水浸检出时输出常开、常闭可跳线选。
3、含10米漏水绳</t>
  </si>
  <si>
    <t>开关量采集模块</t>
  </si>
  <si>
    <t>1、配有16路开关采集端口，可同时采集16路开关量信号，模块面板上有相应16路指示灯显示结果。
2、电源及各路检测端口开关信息指示灯。也可通过上位设置软件设置为相反状态。
3、连接端口：插入螺丝订锁紧端子
4、宽电压供电 +10~+30V DC
5、简单道轨式安装
6、尺寸：118*72*44mm5、简单道轨式安装</t>
  </si>
  <si>
    <t>区域式漏水监测软件模块</t>
  </si>
  <si>
    <t>1、对档案室内空调等有水源的地方进行漏水检测，当漏水发生时，立即通知维护人员。                                                                                                             2、同时，系统能通过相应的画面反映出漏水报警位置，并且发出相应的信号指示相关的联动系统的状态。</t>
  </si>
  <si>
    <t>多功能空气质量检测仪</t>
  </si>
  <si>
    <t>能够综合采集、监测空气中的PM2.5、TVOC、CO2、甲醛等空气质量指标</t>
  </si>
  <si>
    <t>空气质量监测软件模块</t>
  </si>
  <si>
    <t>1、实现对档案库房空气中的PM2.5、TVOC、CO2、甲醛等空气质量指标有效监测。
2、可以通过各设备的监控界面的监控值直接进行报警阀值修改，历史数据查询，告警查询，避免需要通过其他方式查找设备监控值在进行报警阀值修改，历史数据查询，告警查询，力求简单、快捷、易操作。</t>
  </si>
  <si>
    <t>人脸门禁一体机 （人脸+指纹+刷卡）</t>
  </si>
  <si>
    <t>双目摄像头，近红外补光灯,2.8英寸彩屏，人脸容量：1500张，指纹容量：2000枚、 记录数：100000条、支持多种方式认证，支持TCP/IP、WiFi通讯方式 ,支持U盘功能。具有简单门禁功能，使用DC12V1.5A电源</t>
  </si>
  <si>
    <t>单门磁力锁</t>
  </si>
  <si>
    <t>12VDC,常闭型,拉力280KG ,带锁状态输出.</t>
  </si>
  <si>
    <t>把</t>
  </si>
  <si>
    <t>门禁电源</t>
  </si>
  <si>
    <t>220VAC输入，12VDC输出,12V/5A门禁专用电源，自带开锁电路，可接NO、NC各类电锁,</t>
  </si>
  <si>
    <t>出门按钮</t>
  </si>
  <si>
    <t>明装，外形尺寸：86*86*32mm       重量：75g，加厚型</t>
  </si>
  <si>
    <t>IC感应卡</t>
  </si>
  <si>
    <t>防磁、抗电子干扰芯片卡</t>
  </si>
  <si>
    <t>锁配件</t>
  </si>
  <si>
    <t>配套</t>
  </si>
  <si>
    <t>门禁监测软件模块</t>
  </si>
  <si>
    <t>1、将门禁系统完整集成到档案库房监控系统中，不得外挂门禁软件。 
2、在档案库房监控系统中提供人员权限设置、开门/关门，及人员进出记录及查询、卡片增发、卡片管理。
3、根据预先的设定，系统可以对门禁人员进出进行实时显示并记录。
4、如果门禁出现异常，应通过电话短信方式报告给设定的管理人员，便于尽快处理。
5、可通过软件实现远程开关门区。</t>
  </si>
  <si>
    <t>高清半球摄像机</t>
  </si>
  <si>
    <t>1、支持绊线入侵，区域入侵
2、采用高性能400万像素1/3英寸CMOS图像传感器，低照度效果好，图像清晰度高
3、可输出400万(2560×1440)@25fps，最大可输出400万(2688×1520)@20fps
4、支持H.265编码，压缩比高，实现超低码流传输
5、内置高效红外补光灯，最大红外监控距离50米
6、支持走廊模式，宽动态，3D降噪，强光抑制，背光补偿，数字水印，适用不同监控环境
7、支持ROI，SMART H.264/H.265，灵活编码，适用不同带宽和存储环境
8、支持内置MIC
9、支持DC12V/POE供电方式
11、支持IP67防护等级</t>
  </si>
  <si>
    <t>硬盘录像机</t>
  </si>
  <si>
    <t xml:space="preserve">1、支持全新UI4.0界面风格
2、支持嵌入式Linux系统，工业级嵌入式微控制器
3、支持WEB、本地GUI界面操作
4、支持最大16路网络视频接入；不开智能，最多支持256Mbps接入/存储/转发；开智能，最多支持160Mbps接入/存储/转发
5、支持Smart H.265/H.265/Smart H.264/H.264/MJPEG码流
6、支持VGA、HDMI异源输出，HDMI视频输出分辨率最高达4K
7、支持1路后智能人脸检测比对； 最大10个人脸库，共20000张人脸图片；2路后智能周界检测；4路后智能SMD
8、支持前智能：人脸检测比对、周界防范、通用行为分析、立体行为分析、人群分布、人数统计、热度图、SMD功能
9、可接驳支持ONVIF、RTSP协议的第三方摄像机和主流品牌摄像机
10、支持IPv4、IPv6、HTTP、NTP、DNS、ONVIF网络协议
11、支持16M/12M/8M/6M/5M/4M/3M/1080P/1.3M/720PIPC分辨率接入
12、支持1×16M/2×8M/3×6M/4×5M/5×4M/10×1080P/20×720P解码，最大支持16路视频回放
13、支持4个内置SATA接口，单盘容量支持10T
</t>
  </si>
  <si>
    <t>硬盘</t>
  </si>
  <si>
    <t>8T监控级 8000G；7200RPM；256M；SATA</t>
  </si>
  <si>
    <t>16口千兆POE交换机</t>
  </si>
  <si>
    <t>1、16个10/100Base-T以太网端口，1个1000 Base-T以太网端口和1个复用1000 Base-
2、非管理PoE交换机
3、高性能交换机芯片，大缓存，视频无卡顿
4、符合IEEE802.3、IEEE802.3u、IEEE802.3z、IEEE802.3x标准
5、全金属外壳，全封闭防尘、宽温设计
6、无网管，即插即用，支简化工程施工部署
7、支持IEEE802.3af/IEEE802.3at/Hi-PoE
8、支持250m远距离传输</t>
  </si>
  <si>
    <t>视频监测软件模块</t>
  </si>
  <si>
    <t>实时显示各个重要监控区域的监控图像，通过开关量报警信号的输入实现和其他安防系统的联动录像。</t>
  </si>
  <si>
    <t>吸顶式红外探测器</t>
  </si>
  <si>
    <t>1、工作电压：DC12V，≤20mA 
2、安装方式：吸顶 
3、安装高度：2.5～6M 
4、探测范围：直径6m(安装高度3.6m时)；探测角度：全方位360°
5、环境温度：-10℃ ～ +50℃
6、产品特点：防拆盒盖；采用微处理器；自动温度补偿；LED ON&amp;OFF可选择；可调节报警延时（5S）；采用贴片技术，抗EMI、RFI干扰
7、探测报警输出：常闭
8、防拆开关：常闭
9、尺寸：φ116×28.2mm</t>
  </si>
  <si>
    <t>红外防盗监测软件模块</t>
  </si>
  <si>
    <t>1、通过红外检测探头提供的报警常开或常闭触点，通过开关量采集模块采集，接入采集主机；
2、采集主机轮询采集模块的状态，最终以电子地图的方式在管理主机展示红外的报警状态，以判断是否有入侵。</t>
  </si>
  <si>
    <t>展示管理电脑</t>
  </si>
  <si>
    <t>1.处理器 Intel I5-11500 处理器（2.7GHz主频，6核心） 
2.芯片组 Intel W580芯片组及以上  
3.内存 8G DDR4 3200MHz内存 
4.硬盘 1TB 7200RPM SATA3硬盘  
5.显卡 集显  
6.网卡 集成千兆网卡 
7.键鼠 USB键盘、鼠标 
8.接口 前置：5个USB接口（至少1个USB Type-C）、2个音频接口；后置：4个USB接口、串口、音频接口、2个DP接口。
9.扩展槽位 1个PCIe Gen3.0x16、1个PCIe Gen 3.0x4（16长度）、1个PCIe Gen3.0x1；10.电源：300W节能电源。
11.显示器：21.5寸显示器，与主机同一品牌，分辨率1920x1080（16：9），VGA+DVI接口
12.机箱 塔式标准机箱，不大于17L，节省空间；内嵌式把手设计，易于搬运，顶置电源开关键，方便使用；</t>
  </si>
  <si>
    <t>液晶电视</t>
  </si>
  <si>
    <t>50英寸，超高清4K，支持格式：2160p（含支架、数据线）</t>
  </si>
  <si>
    <t>嵌入式服务器</t>
  </si>
  <si>
    <t xml:space="preserve">1、要求采用基于Linux嵌入式服务器，用SSH Secure Shell专用工具进行调试，以便证明确有此项功能。
2、采用低功耗、散热好、抗干扰性较强、适应能力好、稳定性高的ARM处理器；
3、内嵌Mysql数据库、要求监控主机接口采用12个RS485标准接口设计、双RJ45和电子看门狗；
4、具有来电自启动、远程数据采集、数据预处理、脱网运行、数据断点恢复、内置3级上下限设置、故障告警及时、应急控制、多点对多点联动及WEB配置网页等诸多功能；
5、要求监控主机采用2U机架式设计，标准化机柜安装；
具有不受病毒感染，不需安装系统补丁等特点；
6、多级授权、授权数据加密等功能。   
7、硬件热插拨与自适应、因采用RAM单板架构，只需要更换夹故障设备，即可轻松维护，业务零中断，灵活可靠。                                          </t>
  </si>
  <si>
    <t>GPRS短信模块</t>
  </si>
  <si>
    <t>双频GSM/GPRS modem，支持GSM 900/1800/1900MHz,提供SIM锁卡功能,支持输出USB接口或RS232接口，滑入式SIM卡存储器，供电电压：5V-36VDC。</t>
  </si>
  <si>
    <t>信号控制模块</t>
  </si>
  <si>
    <t>1、输入通道：4；
2、输出继电器触点容量：6A@125VAC，2A@30VDC；
3、数字电平0：+1Vmax；数字电平1：+4～+30V；
4、宽电压供电：+10～+30VDC；
5、简单道轨式安装；
6、尺寸：118mm×72mm×44mm；</t>
  </si>
  <si>
    <t>档案库房综合智能管理系统平台</t>
  </si>
  <si>
    <t>1.通过温湿度监测软件模块、空调监测软件模块、恒湿净化消毒设备监测软件模块、漏水监测模块、空气质量监测模块、门禁监测模块、视频监测模块、烟雾监测模块、红外防盗监测模块等子系统实现对库房环境进行集中监控和管理。                                     2.采用物联网平台专业技术,实现实时数据采集，准确的设备控制和多种远程告警管理。                                 
3.系统提供C/S+B/S架构软件，通过企业分布式资源管理服务框架，保证各大系统通过各类适配器与主系统以总线的模式互联。</t>
  </si>
  <si>
    <t>短信报警功能软件模块</t>
  </si>
  <si>
    <t>1、通过短信网关对外报警；
2、告警短信发送延时不超过3s；
3、针对不同的用户权限设置不同的报警方式，具备4级以上的报警等级划分。另将按报警事件重要程度不同，划分为提示、一般、重要、紧急四个报警等级；
4、短信定时查询：系统可设置定时查询某一时段的数据内容。</t>
  </si>
  <si>
    <t>声光报警功能软件模块</t>
  </si>
  <si>
    <t>通过外接声光报警器播报告警信息</t>
  </si>
  <si>
    <t>web远程访问软件模块</t>
  </si>
  <si>
    <t>1、实现远程IE浏览，支持BS架构；
2、支持WEB登陆嵌入式服务器操作系统，对设备及环境进行查看和管理，实现对各楼层的嵌入式服务器的控制，发送管理命令；
3、支持WEB访问档案室基础设施管理系统。</t>
  </si>
  <si>
    <t>监控箱</t>
  </si>
  <si>
    <t>500*400*150mm/SKJA-120-1H(12V10A）供安放工业电源、
10A工业电源、模块等</t>
  </si>
  <si>
    <t>机柜</t>
  </si>
  <si>
    <t>尺寸：宽600X深800X1200mm，描述：2个通风六角网孔门(前后门带雅典豪华大锁）、4方孔条，2块固定隔板、2个风扇、1根风扇线4个重载支撑脚、4个重载万向轮。600*800*1200</t>
  </si>
  <si>
    <t>千兆交换机</t>
  </si>
  <si>
    <t>1、业务端口：24个10/100/1000Mbps Base-T 端口
2、热插拔：支持
3、供电方式：AC100～AC240V
4、工作温度：-10℃～+55℃
5、工作湿度：10%~90%
6、满载功耗：15W
7、交换容量:48Gbps
8、包转发率:35.7Mpps
9、包缓存大小:4.1Mbit
10、MAC表大小:8K
11、通信标准:IEEE 802.3，IEEE 802.3u，IEEE 802.3X，IEEE 802.3ab，IEEE 802.3az
12、MAC地址表:8K
13、雷电防护:共模：2kV
14、净重:1.25KG
15、毛重:2KG
16、产品尺寸:280mm×180mm×44mm（长x宽x高）</t>
  </si>
  <si>
    <t>系统集成</t>
  </si>
  <si>
    <t>安装、调试、集成、布线、培训、服务</t>
  </si>
  <si>
    <t>批</t>
  </si>
  <si>
    <t>辅材</t>
  </si>
  <si>
    <t>信号线、电源线、KBG电管、RVV线缆、穿线管等</t>
  </si>
  <si>
    <t>进水</t>
  </si>
  <si>
    <t>进水管道敷设安装端接</t>
  </si>
  <si>
    <t>排水</t>
  </si>
  <si>
    <t>排水管道敷设安装端接</t>
  </si>
  <si>
    <t>档案消毒柜</t>
  </si>
  <si>
    <t>1、规格：1680*550*510mm
2、内部容量400L
3、托盘数4层
4、控制方式：电脑控制，一键式操作
5、设备净重55kg</t>
  </si>
  <si>
    <t>防磁柜</t>
  </si>
  <si>
    <t>1、规格:1100*525*480mm
2、存储数量：光盘盒142*126*10，可存储600片
3、重量：60KG</t>
  </si>
  <si>
    <t>智能档案架改造</t>
  </si>
  <si>
    <t xml:space="preserve">更换档案架底梁6列，五组一列，规格长4500*深550，材料厚度2.5mm
</t>
  </si>
  <si>
    <t>列</t>
  </si>
  <si>
    <t>七氟丙烷灭火系统</t>
  </si>
  <si>
    <t>柜式七氟丙烷
灭火装置</t>
  </si>
  <si>
    <r>
      <t xml:space="preserve">包含120L柜式七氟丙烷气体灭火装置（含七氟丙烷灭火剂）2套、机械型泄压口1套、点型光电感烟探测器4只、点型感温探测器4只、声光报警器4只、紧急启停按钮2只、放气指示灯2只、气体灭火控制器1台
1.灭火剂瓶组容积（L）：120；3.外型尺寸（mm）：550×490×1900；4.颜色：阳光色
</t>
    </r>
    <r>
      <rPr>
        <b/>
        <sz val="13"/>
        <rFont val="宋体"/>
        <family val="0"/>
      </rPr>
      <t>灭火剂储瓶</t>
    </r>
    <r>
      <rPr>
        <sz val="12"/>
        <rFont val="宋体"/>
        <family val="0"/>
      </rPr>
      <t xml:space="preserve">：
1.公称工作压力：4.2MPa；2.公称容积（L）：120；3.贮存压力：2.5MPa；4.最大充装密度：1.12kg/L；5.钢瓶内直径：Φ350mm
</t>
    </r>
    <r>
      <rPr>
        <b/>
        <sz val="13"/>
        <rFont val="宋体"/>
        <family val="0"/>
      </rPr>
      <t>容器阀</t>
    </r>
    <r>
      <rPr>
        <sz val="12"/>
        <rFont val="宋体"/>
        <family val="0"/>
      </rPr>
      <t xml:space="preserve">：
1.工作压力：3.2MPa；4.开启方式：气、自动
电磁驱动装置：
1.工作压力：DC24V；2.驱动力：90N
</t>
    </r>
    <r>
      <rPr>
        <b/>
        <sz val="13"/>
        <rFont val="宋体"/>
        <family val="0"/>
      </rPr>
      <t>柜式喷嘴</t>
    </r>
    <r>
      <rPr>
        <sz val="12"/>
        <rFont val="宋体"/>
        <family val="0"/>
      </rPr>
      <t xml:space="preserve">：
1.结构尺寸：12-φ11mm；2.材料类别：铜合金（铅黄铜HPb59-1）
（DN40铜合金（59-1）喷嘴材料符合 GB/T 5231-2012 中牌号 HPb59-1 的成分要求，其Cu：57≤Cu≤60%，Fe≤0.50%，Pb：0.80≤Pb≤1.90%。
</t>
    </r>
    <r>
      <rPr>
        <b/>
        <sz val="13"/>
        <rFont val="宋体"/>
        <family val="0"/>
      </rPr>
      <t>信号反馈装置</t>
    </r>
    <r>
      <rPr>
        <sz val="12"/>
        <rFont val="宋体"/>
        <family val="0"/>
      </rPr>
      <t xml:space="preserve">：
1.工作电压：DC24V；触点容量：5A；2.动作圧力：0.45±0.045MPa
</t>
    </r>
    <r>
      <rPr>
        <b/>
        <sz val="13"/>
        <rFont val="宋体"/>
        <family val="0"/>
      </rPr>
      <t>高压软管</t>
    </r>
    <r>
      <rPr>
        <sz val="12"/>
        <rFont val="宋体"/>
        <family val="0"/>
      </rPr>
      <t>：
1.弯曲半径：400mm；2.规格：DN40*650mm；3.公称压力：4.2MPa  
含七氟丙烷灭火剂206kg
（DN40不锈钢（304）高压软管材料符合 ASTM A959-16 中牌号 304 的成分要求，其中C≤0.070%；Si≤1.00%、Mn≤2.00%、P≤0.045%、S≤0.030%、Cr：17.50≤Cr≤19.50%、Ni：8.00≤Ni≤11.00%。</t>
    </r>
  </si>
  <si>
    <t>消防监测软件模块</t>
  </si>
  <si>
    <t>1、监测档案库房内消防火警报警信号；采用电子地图方式显示烟雾探测器实际的分布                                                                             2、当消防报警时，系统能够及时通过短信告知管理人员
3、系统应记录相关事件以备查询。</t>
  </si>
  <si>
    <t>党建活动室46寸显示屏</t>
  </si>
  <si>
    <t>单屏外观尺寸：1022mm（长）*576.6mm（高）                                                                  拼接后面积为：3066mm(长）*1730mm(高）                                                                                                                                               液晶显示单元，采用华融46寸原装A+屏体，LED光源，物理拼缝3.5mm(双边拼缝），亮度：500cd/㎡，分辨率1920*1080，画面比率16：9 ,高对比度4000:1，可视角度：178° 亮度均匀，显示清晰、图像失真小，影像不闪烁，可满足7×24×365长时间开机，寿命不低于60000小时。输入接口：HDMI*1， VGA*1，BNC*2，YPr/Pb，S-VIDEO*1，支持分屏显示，整屏显示，任意组合显示.单屏重量：约16kg内置图像拼接处理器：支持HDMI输入、视频输入、VGA输入输入，DVI输入，支持高清1920X1080分辨率， RS232或RJ45接口控制，液晶显示单元直接输入VGA信号和视频信号，屏与屏之间即可拼接显示。</t>
  </si>
  <si>
    <t>党建活动室会议长桌</t>
  </si>
  <si>
    <r>
      <t>多功能实木大型办公会长桌</t>
    </r>
    <r>
      <rPr>
        <sz val="12"/>
        <rFont val="宋体"/>
        <family val="0"/>
      </rPr>
      <t>-5.5m*2m*0.75m</t>
    </r>
  </si>
  <si>
    <t>党建活动室实木靠背椅</t>
  </si>
  <si>
    <t>实木靠背椅子</t>
  </si>
  <si>
    <t>党建活动室音响设备</t>
  </si>
  <si>
    <r>
      <t>6</t>
    </r>
    <r>
      <rPr>
        <sz val="12"/>
        <rFont val="宋体"/>
        <family val="0"/>
      </rPr>
      <t>只</t>
    </r>
    <r>
      <rPr>
        <sz val="12"/>
        <rFont val="宋体"/>
        <family val="0"/>
      </rPr>
      <t>IC600</t>
    </r>
    <r>
      <rPr>
        <sz val="12"/>
        <rFont val="宋体"/>
        <family val="0"/>
      </rPr>
      <t>吸顶喇叭</t>
    </r>
    <r>
      <rPr>
        <sz val="12"/>
        <rFont val="宋体"/>
        <family val="0"/>
      </rPr>
      <t>+</t>
    </r>
    <r>
      <rPr>
        <sz val="12"/>
        <rFont val="宋体"/>
        <family val="0"/>
      </rPr>
      <t>一台</t>
    </r>
    <r>
      <rPr>
        <sz val="12"/>
        <rFont val="宋体"/>
        <family val="0"/>
      </rPr>
      <t>DS-105IU</t>
    </r>
    <r>
      <rPr>
        <sz val="12"/>
        <rFont val="宋体"/>
        <family val="0"/>
      </rPr>
      <t>功放（</t>
    </r>
    <r>
      <rPr>
        <sz val="12"/>
        <rFont val="宋体"/>
        <family val="0"/>
      </rPr>
      <t>4</t>
    </r>
    <r>
      <rPr>
        <sz val="12"/>
        <rFont val="宋体"/>
        <family val="0"/>
      </rPr>
      <t>个</t>
    </r>
    <r>
      <rPr>
        <sz val="12"/>
        <rFont val="宋体"/>
        <family val="0"/>
      </rPr>
      <t>180w</t>
    </r>
    <r>
      <rPr>
        <sz val="12"/>
        <rFont val="宋体"/>
        <family val="0"/>
      </rPr>
      <t>立体声、</t>
    </r>
    <r>
      <rPr>
        <sz val="12"/>
        <rFont val="宋体"/>
        <family val="0"/>
      </rPr>
      <t>4</t>
    </r>
    <r>
      <rPr>
        <sz val="12"/>
        <rFont val="宋体"/>
        <family val="0"/>
      </rPr>
      <t>区独立控制、蓝牙音功能、</t>
    </r>
    <r>
      <rPr>
        <sz val="12"/>
        <rFont val="宋体"/>
        <family val="0"/>
      </rPr>
      <t>USB/SD</t>
    </r>
    <r>
      <rPr>
        <sz val="12"/>
        <rFont val="宋体"/>
        <family val="0"/>
      </rPr>
      <t>卡播放、内置防啸功能、高中低音调节）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</si>
</sst>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DBNum2][$RMB]General;[Red][DBNum2][$RMB]General"/>
    <numFmt numFmtId="178" formatCode="0.00_);\(0.00\)"/>
  </numFmts>
  <fonts count="72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4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楷体_GB2312"/>
      <family val="0"/>
    </font>
    <font>
      <sz val="11"/>
      <name val="黑体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name val="SimSun"/>
      <family val="0"/>
    </font>
    <font>
      <b/>
      <sz val="13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 Light"/>
      <family val="0"/>
    </font>
    <font>
      <sz val="12"/>
      <color theme="1"/>
      <name val="Calibri Light"/>
      <family val="0"/>
    </font>
    <font>
      <sz val="12"/>
      <color rgb="FFFF0000"/>
      <name val="Calibri Light"/>
      <family val="0"/>
    </font>
    <font>
      <sz val="12"/>
      <name val="Calibri Light"/>
      <family val="0"/>
    </font>
    <font>
      <sz val="11"/>
      <color theme="1"/>
      <name val="Calibri Light"/>
      <family val="0"/>
    </font>
    <font>
      <b/>
      <sz val="24"/>
      <color theme="1"/>
      <name val="Calibri"/>
      <family val="0"/>
    </font>
    <font>
      <sz val="12"/>
      <color theme="1"/>
      <name val="Calibri"/>
      <family val="0"/>
    </font>
    <font>
      <sz val="14"/>
      <name val="Calibri Light"/>
      <family val="0"/>
    </font>
    <font>
      <sz val="11"/>
      <name val="Calibri Light"/>
      <family val="0"/>
    </font>
    <font>
      <sz val="12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</cellStyleXfs>
  <cellXfs count="181">
    <xf numFmtId="0" fontId="0" fillId="0" borderId="0" xfId="0" applyAlignment="1">
      <alignment vertical="center"/>
    </xf>
    <xf numFmtId="0" fontId="62" fillId="0" borderId="9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Border="1" applyAlignment="1">
      <alignment/>
    </xf>
    <xf numFmtId="0" fontId="66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68" fillId="0" borderId="0" xfId="0" applyNumberFormat="1" applyFont="1" applyFill="1" applyAlignment="1">
      <alignment horizontal="center" vertical="center"/>
    </xf>
    <xf numFmtId="0" fontId="69" fillId="0" borderId="10" xfId="65" applyFont="1" applyFill="1" applyBorder="1" applyAlignment="1" applyProtection="1">
      <alignment horizontal="center" vertical="center" wrapText="1"/>
      <protection/>
    </xf>
    <xf numFmtId="0" fontId="69" fillId="0" borderId="11" xfId="65" applyFont="1" applyFill="1" applyBorder="1" applyAlignment="1" applyProtection="1">
      <alignment horizontal="center" vertical="center" wrapText="1"/>
      <protection/>
    </xf>
    <xf numFmtId="0" fontId="69" fillId="0" borderId="11" xfId="65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0" borderId="12" xfId="0" applyNumberFormat="1" applyFont="1" applyFill="1" applyBorder="1" applyAlignment="1">
      <alignment horizontal="center" vertical="center" wrapText="1"/>
    </xf>
    <xf numFmtId="0" fontId="69" fillId="0" borderId="13" xfId="65" applyFont="1" applyFill="1" applyBorder="1" applyAlignment="1" applyProtection="1">
      <alignment horizontal="center" vertical="center" wrapText="1"/>
      <protection/>
    </xf>
    <xf numFmtId="0" fontId="69" fillId="0" borderId="14" xfId="65" applyFont="1" applyFill="1" applyBorder="1" applyAlignment="1" applyProtection="1">
      <alignment horizontal="center" vertical="center" wrapText="1"/>
      <protection/>
    </xf>
    <xf numFmtId="0" fontId="69" fillId="0" borderId="15" xfId="65" applyFont="1" applyFill="1" applyBorder="1" applyAlignment="1" applyProtection="1">
      <alignment horizontal="center" vertical="center" wrapText="1"/>
      <protection/>
    </xf>
    <xf numFmtId="0" fontId="69" fillId="0" borderId="16" xfId="65" applyFont="1" applyFill="1" applyBorder="1" applyAlignment="1" applyProtection="1">
      <alignment horizontal="center" vertical="center" wrapText="1"/>
      <protection/>
    </xf>
    <xf numFmtId="0" fontId="69" fillId="0" borderId="16" xfId="65" applyNumberFormat="1" applyFont="1" applyFill="1" applyBorder="1" applyAlignment="1" applyProtection="1">
      <alignment horizontal="center" vertical="center" wrapText="1"/>
      <protection/>
    </xf>
    <xf numFmtId="0" fontId="69" fillId="0" borderId="16" xfId="0" applyNumberFormat="1" applyFont="1" applyFill="1" applyBorder="1" applyAlignment="1">
      <alignment horizontal="center" vertical="center" wrapText="1"/>
    </xf>
    <xf numFmtId="0" fontId="69" fillId="0" borderId="16" xfId="0" applyNumberFormat="1" applyFont="1" applyFill="1" applyBorder="1" applyAlignment="1">
      <alignment horizontal="center" vertical="center" shrinkToFit="1"/>
    </xf>
    <xf numFmtId="0" fontId="63" fillId="0" borderId="17" xfId="0" applyFont="1" applyFill="1" applyBorder="1" applyAlignment="1">
      <alignment horizontal="center" vertical="center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0" fontId="65" fillId="0" borderId="18" xfId="33" applyNumberFormat="1" applyFont="1" applyFill="1" applyBorder="1" applyAlignment="1">
      <alignment horizontal="center" vertical="center" wrapText="1"/>
      <protection/>
    </xf>
    <xf numFmtId="0" fontId="65" fillId="0" borderId="18" xfId="33" applyFont="1" applyFill="1" applyBorder="1" applyAlignment="1">
      <alignment horizontal="center" vertical="center"/>
      <protection/>
    </xf>
    <xf numFmtId="0" fontId="65" fillId="0" borderId="18" xfId="64" applyNumberFormat="1" applyFont="1" applyFill="1" applyBorder="1" applyAlignment="1">
      <alignment horizontal="center" vertical="center"/>
      <protection/>
    </xf>
    <xf numFmtId="0" fontId="65" fillId="0" borderId="18" xfId="0" applyFont="1" applyFill="1" applyBorder="1" applyAlignment="1">
      <alignment horizontal="left" vertical="center" wrapText="1"/>
    </xf>
    <xf numFmtId="0" fontId="63" fillId="0" borderId="18" xfId="33" applyNumberFormat="1" applyFont="1" applyFill="1" applyBorder="1" applyAlignment="1">
      <alignment horizontal="center" vertical="center" wrapText="1"/>
      <protection/>
    </xf>
    <xf numFmtId="0" fontId="63" fillId="33" borderId="17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vertical="center"/>
    </xf>
    <xf numFmtId="0" fontId="63" fillId="33" borderId="18" xfId="0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 wrapText="1"/>
    </xf>
    <xf numFmtId="0" fontId="63" fillId="33" borderId="18" xfId="0" applyNumberFormat="1" applyFont="1" applyFill="1" applyBorder="1" applyAlignment="1">
      <alignment horizontal="center" vertical="center"/>
    </xf>
    <xf numFmtId="0" fontId="65" fillId="33" borderId="18" xfId="33" applyNumberFormat="1" applyFont="1" applyFill="1" applyBorder="1" applyAlignment="1">
      <alignment horizontal="center" vertical="center" wrapText="1"/>
      <protection/>
    </xf>
    <xf numFmtId="0" fontId="65" fillId="0" borderId="18" xfId="0" applyNumberFormat="1" applyFont="1" applyFill="1" applyBorder="1" applyAlignment="1">
      <alignment horizontal="left" vertical="center" wrapText="1"/>
    </xf>
    <xf numFmtId="176" fontId="65" fillId="0" borderId="18" xfId="33" applyNumberFormat="1" applyFont="1" applyFill="1" applyBorder="1" applyAlignment="1">
      <alignment horizontal="center" vertical="center" wrapText="1"/>
      <protection/>
    </xf>
    <xf numFmtId="0" fontId="63" fillId="0" borderId="18" xfId="0" applyFont="1" applyFill="1" applyBorder="1" applyAlignment="1">
      <alignment horizontal="left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18" xfId="33" applyFont="1" applyFill="1" applyBorder="1" applyAlignment="1">
      <alignment horizontal="center" vertical="center"/>
      <protection/>
    </xf>
    <xf numFmtId="0" fontId="63" fillId="0" borderId="18" xfId="64" applyNumberFormat="1" applyFont="1" applyFill="1" applyBorder="1" applyAlignment="1">
      <alignment horizontal="center" vertical="center"/>
      <protection/>
    </xf>
    <xf numFmtId="0" fontId="70" fillId="0" borderId="18" xfId="0" applyFont="1" applyFill="1" applyBorder="1" applyAlignment="1">
      <alignment horizontal="left" vertical="center" wrapText="1"/>
    </xf>
    <xf numFmtId="0" fontId="71" fillId="0" borderId="18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top" wrapText="1"/>
    </xf>
    <xf numFmtId="0" fontId="71" fillId="0" borderId="18" xfId="0" applyFont="1" applyFill="1" applyBorder="1" applyAlignment="1">
      <alignment horizontal="left" vertical="center" wrapText="1"/>
    </xf>
    <xf numFmtId="176" fontId="63" fillId="0" borderId="18" xfId="0" applyNumberFormat="1" applyFont="1" applyFill="1" applyBorder="1" applyAlignment="1">
      <alignment horizontal="center" vertical="center" wrapText="1"/>
    </xf>
    <xf numFmtId="176" fontId="63" fillId="0" borderId="18" xfId="0" applyNumberFormat="1" applyFont="1" applyFill="1" applyBorder="1" applyAlignment="1">
      <alignment horizontal="left" vertical="center" wrapText="1"/>
    </xf>
    <xf numFmtId="0" fontId="65" fillId="0" borderId="18" xfId="66" applyFont="1" applyFill="1" applyBorder="1" applyAlignment="1">
      <alignment horizontal="left" vertical="center" wrapText="1"/>
      <protection/>
    </xf>
    <xf numFmtId="0" fontId="68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62" fillId="0" borderId="22" xfId="0" applyNumberFormat="1" applyFont="1" applyFill="1" applyBorder="1" applyAlignment="1">
      <alignment vertical="center" wrapText="1" shrinkToFi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176" fontId="63" fillId="33" borderId="18" xfId="0" applyNumberFormat="1" applyFont="1" applyFill="1" applyBorder="1" applyAlignment="1">
      <alignment horizontal="center" vertical="center" wrapText="1"/>
    </xf>
    <xf numFmtId="176" fontId="63" fillId="33" borderId="18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5" fillId="0" borderId="18" xfId="67" applyFont="1" applyFill="1" applyBorder="1" applyAlignment="1">
      <alignment horizontal="center" vertical="center" wrapText="1"/>
      <protection/>
    </xf>
    <xf numFmtId="0" fontId="65" fillId="0" borderId="18" xfId="67" applyFont="1" applyFill="1" applyBorder="1" applyAlignment="1">
      <alignment horizontal="left" vertical="center" wrapText="1"/>
      <protection/>
    </xf>
    <xf numFmtId="0" fontId="65" fillId="0" borderId="18" xfId="67" applyFont="1" applyFill="1" applyBorder="1" applyAlignment="1">
      <alignment horizontal="center" vertical="center"/>
      <protection/>
    </xf>
    <xf numFmtId="0" fontId="65" fillId="0" borderId="18" xfId="68" applyFont="1" applyFill="1" applyBorder="1" applyAlignment="1">
      <alignment horizontal="center" vertical="center" wrapText="1"/>
      <protection/>
    </xf>
    <xf numFmtId="176" fontId="65" fillId="0" borderId="18" xfId="67" applyNumberFormat="1" applyFont="1" applyFill="1" applyBorder="1" applyAlignment="1">
      <alignment horizontal="center" vertical="center"/>
      <protection/>
    </xf>
    <xf numFmtId="0" fontId="65" fillId="0" borderId="18" xfId="66" applyFont="1" applyFill="1" applyBorder="1" applyAlignment="1">
      <alignment horizontal="left" vertical="top" wrapText="1"/>
      <protection/>
    </xf>
    <xf numFmtId="176" fontId="65" fillId="0" borderId="18" xfId="68" applyNumberFormat="1" applyFont="1" applyFill="1" applyBorder="1" applyAlignment="1">
      <alignment horizontal="center" vertical="center" wrapText="1"/>
      <protection/>
    </xf>
    <xf numFmtId="176" fontId="65" fillId="0" borderId="18" xfId="0" applyNumberFormat="1" applyFont="1" applyFill="1" applyBorder="1" applyAlignment="1">
      <alignment horizontal="center" vertical="center"/>
    </xf>
    <xf numFmtId="0" fontId="65" fillId="0" borderId="18" xfId="0" applyNumberFormat="1" applyFont="1" applyFill="1" applyBorder="1" applyAlignment="1" applyProtection="1">
      <alignment horizontal="center" vertical="center"/>
      <protection locked="0"/>
    </xf>
    <xf numFmtId="0" fontId="65" fillId="0" borderId="18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177" fontId="66" fillId="0" borderId="0" xfId="0" applyNumberFormat="1" applyFont="1" applyFill="1" applyAlignment="1">
      <alignment vertical="center"/>
    </xf>
    <xf numFmtId="0" fontId="66" fillId="0" borderId="0" xfId="0" applyNumberFormat="1" applyFont="1" applyFill="1" applyAlignment="1">
      <alignment horizontal="center" vertical="center"/>
    </xf>
    <xf numFmtId="0" fontId="42" fillId="0" borderId="0" xfId="69" applyFont="1" applyFill="1" applyBorder="1" applyAlignment="1">
      <alignment vertical="center" wrapText="1"/>
      <protection/>
    </xf>
    <xf numFmtId="0" fontId="1" fillId="0" borderId="0" xfId="69" applyFont="1" applyFill="1" applyBorder="1" applyAlignment="1">
      <alignment vertical="center" wrapText="1"/>
      <protection/>
    </xf>
    <xf numFmtId="0" fontId="9" fillId="0" borderId="0" xfId="69" applyFont="1" applyFill="1" applyBorder="1" applyAlignment="1">
      <alignment horizontal="center" vertical="center" wrapText="1"/>
      <protection/>
    </xf>
    <xf numFmtId="0" fontId="42" fillId="0" borderId="0" xfId="69" applyFont="1" applyFill="1" applyBorder="1" applyAlignment="1">
      <alignment horizontal="left" vertical="center" wrapText="1"/>
      <protection/>
    </xf>
    <xf numFmtId="0" fontId="10" fillId="0" borderId="0" xfId="69" applyFont="1" applyFill="1" applyAlignment="1">
      <alignment horizontal="left" vertical="center" wrapText="1"/>
      <protection/>
    </xf>
    <xf numFmtId="0" fontId="11" fillId="0" borderId="0" xfId="69" applyFont="1" applyFill="1" applyBorder="1" applyAlignment="1">
      <alignment horizontal="left" vertical="center" wrapText="1"/>
      <protection/>
    </xf>
    <xf numFmtId="0" fontId="12" fillId="0" borderId="0" xfId="69" applyFont="1" applyFill="1" applyBorder="1" applyAlignment="1">
      <alignment horizontal="left" vertical="center" wrapText="1"/>
      <protection/>
    </xf>
    <xf numFmtId="0" fontId="1" fillId="0" borderId="0" xfId="69" applyFont="1" applyFill="1" applyBorder="1" applyAlignment="1">
      <alignment horizontal="left" vertical="center" wrapText="1"/>
      <protection/>
    </xf>
    <xf numFmtId="0" fontId="1" fillId="0" borderId="18" xfId="69" applyFont="1" applyFill="1" applyBorder="1" applyAlignment="1">
      <alignment horizontal="center" vertical="center" wrapText="1"/>
      <protection/>
    </xf>
    <xf numFmtId="0" fontId="11" fillId="0" borderId="18" xfId="69" applyFont="1" applyFill="1" applyBorder="1" applyAlignment="1">
      <alignment vertical="center" wrapText="1"/>
      <protection/>
    </xf>
    <xf numFmtId="178" fontId="11" fillId="0" borderId="25" xfId="69" applyNumberFormat="1" applyFont="1" applyFill="1" applyBorder="1" applyAlignment="1">
      <alignment horizontal="center" vertical="center" wrapText="1"/>
      <protection/>
    </xf>
    <xf numFmtId="178" fontId="11" fillId="0" borderId="26" xfId="69" applyNumberFormat="1" applyFont="1" applyFill="1" applyBorder="1" applyAlignment="1">
      <alignment horizontal="center" vertical="center" wrapText="1"/>
      <protection/>
    </xf>
    <xf numFmtId="178" fontId="11" fillId="0" borderId="27" xfId="69" applyNumberFormat="1" applyFont="1" applyFill="1" applyBorder="1" applyAlignment="1">
      <alignment horizontal="center" vertical="center" wrapText="1"/>
      <protection/>
    </xf>
    <xf numFmtId="0" fontId="13" fillId="0" borderId="18" xfId="69" applyFont="1" applyFill="1" applyBorder="1" applyAlignment="1">
      <alignment horizontal="center" vertical="center"/>
      <protection/>
    </xf>
    <xf numFmtId="0" fontId="11" fillId="0" borderId="25" xfId="69" applyFont="1" applyFill="1" applyBorder="1" applyAlignment="1">
      <alignment horizontal="left" vertical="center" wrapText="1"/>
      <protection/>
    </xf>
    <xf numFmtId="0" fontId="11" fillId="0" borderId="26" xfId="69" applyFont="1" applyFill="1" applyBorder="1" applyAlignment="1">
      <alignment horizontal="left" vertical="center" wrapText="1"/>
      <protection/>
    </xf>
    <xf numFmtId="0" fontId="11" fillId="0" borderId="25" xfId="69" applyFont="1" applyFill="1" applyBorder="1" applyAlignment="1">
      <alignment horizontal="center" vertical="center" wrapText="1"/>
      <protection/>
    </xf>
    <xf numFmtId="0" fontId="11" fillId="0" borderId="26" xfId="69" applyFont="1" applyFill="1" applyBorder="1" applyAlignment="1">
      <alignment horizontal="center" vertical="center" wrapText="1"/>
      <protection/>
    </xf>
    <xf numFmtId="0" fontId="14" fillId="0" borderId="18" xfId="69" applyFont="1" applyFill="1" applyBorder="1" applyAlignment="1">
      <alignment horizontal="center" vertical="center" wrapText="1"/>
      <protection/>
    </xf>
    <xf numFmtId="0" fontId="14" fillId="0" borderId="18" xfId="69" applyFont="1" applyFill="1" applyBorder="1" applyAlignment="1">
      <alignment vertical="center"/>
      <protection/>
    </xf>
    <xf numFmtId="0" fontId="9" fillId="0" borderId="18" xfId="69" applyFont="1" applyFill="1" applyBorder="1" applyAlignment="1">
      <alignment horizontal="center" vertical="center" wrapText="1"/>
      <protection/>
    </xf>
    <xf numFmtId="0" fontId="14" fillId="0" borderId="28" xfId="69" applyFont="1" applyFill="1" applyBorder="1" applyAlignment="1">
      <alignment horizontal="left" vertical="center" wrapText="1"/>
      <protection/>
    </xf>
    <xf numFmtId="0" fontId="15" fillId="0" borderId="29" xfId="69" applyFont="1" applyFill="1" applyBorder="1" applyAlignment="1">
      <alignment horizontal="center" vertical="center" wrapText="1"/>
      <protection/>
    </xf>
    <xf numFmtId="0" fontId="14" fillId="0" borderId="28" xfId="69" applyFont="1" applyFill="1" applyBorder="1" applyAlignment="1">
      <alignment vertical="center" wrapText="1"/>
      <protection/>
    </xf>
    <xf numFmtId="0" fontId="14" fillId="0" borderId="18" xfId="69" applyFont="1" applyFill="1" applyBorder="1" applyAlignment="1">
      <alignment horizontal="left" vertical="center" wrapText="1"/>
      <protection/>
    </xf>
    <xf numFmtId="0" fontId="14" fillId="0" borderId="27" xfId="69" applyFont="1" applyFill="1" applyBorder="1" applyAlignment="1">
      <alignment vertical="center" wrapText="1"/>
      <protection/>
    </xf>
    <xf numFmtId="0" fontId="14" fillId="0" borderId="18" xfId="69" applyFont="1" applyFill="1" applyBorder="1" applyAlignment="1">
      <alignment vertical="center" wrapText="1"/>
      <protection/>
    </xf>
    <xf numFmtId="0" fontId="14" fillId="0" borderId="25" xfId="69" applyFont="1" applyFill="1" applyBorder="1" applyAlignment="1">
      <alignment horizontal="left" vertical="center" wrapText="1"/>
      <protection/>
    </xf>
    <xf numFmtId="0" fontId="14" fillId="0" borderId="26" xfId="69" applyFont="1" applyFill="1" applyBorder="1" applyAlignment="1">
      <alignment horizontal="left" vertical="center" wrapText="1"/>
      <protection/>
    </xf>
    <xf numFmtId="0" fontId="14" fillId="0" borderId="27" xfId="69" applyFont="1" applyFill="1" applyBorder="1" applyAlignment="1">
      <alignment horizontal="left" vertical="center" wrapText="1"/>
      <protection/>
    </xf>
    <xf numFmtId="0" fontId="11" fillId="0" borderId="30" xfId="69" applyFont="1" applyFill="1" applyBorder="1" applyAlignment="1">
      <alignment horizontal="center" vertical="center" wrapText="1"/>
      <protection/>
    </xf>
    <xf numFmtId="0" fontId="11" fillId="0" borderId="28" xfId="69" applyFont="1" applyFill="1" applyBorder="1" applyAlignment="1">
      <alignment horizontal="center" vertical="center" wrapText="1"/>
      <protection/>
    </xf>
    <xf numFmtId="0" fontId="42" fillId="0" borderId="31" xfId="69" applyFont="1" applyFill="1" applyBorder="1" applyAlignment="1">
      <alignment horizontal="center" vertical="center" wrapText="1"/>
      <protection/>
    </xf>
    <xf numFmtId="0" fontId="42" fillId="0" borderId="18" xfId="69" applyFont="1" applyFill="1" applyBorder="1" applyAlignment="1">
      <alignment horizontal="center" vertical="center" wrapText="1"/>
      <protection/>
    </xf>
    <xf numFmtId="0" fontId="11" fillId="0" borderId="18" xfId="69" applyFont="1" applyFill="1" applyBorder="1" applyAlignment="1">
      <alignment horizontal="center" vertical="center" wrapText="1"/>
      <protection/>
    </xf>
    <xf numFmtId="0" fontId="1" fillId="0" borderId="32" xfId="69" applyFont="1" applyFill="1" applyBorder="1" applyAlignment="1">
      <alignment horizontal="center" vertical="center" wrapText="1"/>
      <protection/>
    </xf>
    <xf numFmtId="0" fontId="1" fillId="0" borderId="33" xfId="69" applyFont="1" applyFill="1" applyBorder="1" applyAlignment="1">
      <alignment vertical="center" wrapText="1"/>
      <protection/>
    </xf>
    <xf numFmtId="0" fontId="1" fillId="0" borderId="34" xfId="69" applyFont="1" applyFill="1" applyBorder="1" applyAlignment="1">
      <alignment vertical="center" wrapText="1"/>
      <protection/>
    </xf>
    <xf numFmtId="0" fontId="42" fillId="0" borderId="32" xfId="69" applyFont="1" applyFill="1" applyBorder="1" applyAlignment="1">
      <alignment horizontal="center" vertical="center" wrapText="1"/>
      <protection/>
    </xf>
    <xf numFmtId="0" fontId="13" fillId="0" borderId="33" xfId="69" applyFont="1" applyFill="1" applyBorder="1" applyAlignment="1">
      <alignment horizontal="left" vertical="center" wrapText="1"/>
      <protection/>
    </xf>
    <xf numFmtId="0" fontId="1" fillId="0" borderId="26" xfId="69" applyFont="1" applyFill="1" applyBorder="1" applyAlignment="1">
      <alignment horizontal="center" vertical="center" wrapText="1"/>
      <protection/>
    </xf>
    <xf numFmtId="0" fontId="1" fillId="0" borderId="35" xfId="69" applyFont="1" applyFill="1" applyBorder="1" applyAlignment="1">
      <alignment vertical="center" wrapText="1"/>
      <protection/>
    </xf>
    <xf numFmtId="0" fontId="1" fillId="0" borderId="36" xfId="69" applyFont="1" applyFill="1" applyBorder="1" applyAlignment="1">
      <alignment vertical="center" wrapText="1"/>
      <protection/>
    </xf>
    <xf numFmtId="0" fontId="42" fillId="0" borderId="26" xfId="69" applyFont="1" applyFill="1" applyBorder="1" applyAlignment="1">
      <alignment horizontal="center" vertical="center" wrapText="1"/>
      <protection/>
    </xf>
    <xf numFmtId="0" fontId="13" fillId="0" borderId="35" xfId="69" applyFont="1" applyFill="1" applyBorder="1" applyAlignment="1">
      <alignment horizontal="left" vertical="center" wrapText="1"/>
      <protection/>
    </xf>
    <xf numFmtId="0" fontId="1" fillId="0" borderId="37" xfId="69" applyFont="1" applyFill="1" applyBorder="1" applyAlignment="1">
      <alignment vertical="center" wrapText="1"/>
      <protection/>
    </xf>
    <xf numFmtId="0" fontId="1" fillId="0" borderId="29" xfId="69" applyFont="1" applyFill="1" applyBorder="1" applyAlignment="1">
      <alignment vertical="center" wrapText="1"/>
      <protection/>
    </xf>
    <xf numFmtId="0" fontId="13" fillId="0" borderId="37" xfId="69" applyFont="1" applyFill="1" applyBorder="1" applyAlignment="1">
      <alignment horizontal="left" vertical="center" wrapText="1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16" fillId="0" borderId="38" xfId="69" applyFont="1" applyFill="1" applyBorder="1" applyAlignment="1">
      <alignment horizontal="center" vertical="center" wrapText="1"/>
      <protection/>
    </xf>
    <xf numFmtId="0" fontId="1" fillId="0" borderId="37" xfId="69" applyFont="1" applyFill="1" applyBorder="1" applyAlignment="1">
      <alignment horizontal="left" vertical="center" wrapText="1"/>
      <protection/>
    </xf>
    <xf numFmtId="0" fontId="1" fillId="0" borderId="32" xfId="69" applyFont="1" applyFill="1" applyBorder="1" applyAlignment="1">
      <alignment horizontal="left" vertical="center" wrapText="1"/>
      <protection/>
    </xf>
    <xf numFmtId="0" fontId="11" fillId="0" borderId="33" xfId="69" applyFont="1" applyFill="1" applyBorder="1" applyAlignment="1">
      <alignment horizontal="center" vertical="center" wrapText="1"/>
      <protection/>
    </xf>
    <xf numFmtId="0" fontId="11" fillId="0" borderId="38" xfId="69" applyFont="1" applyFill="1" applyBorder="1" applyAlignment="1">
      <alignment horizontal="center" vertical="center" wrapText="1"/>
      <protection/>
    </xf>
    <xf numFmtId="0" fontId="11" fillId="0" borderId="34" xfId="69" applyFont="1" applyFill="1" applyBorder="1" applyAlignment="1">
      <alignment horizontal="center" vertical="center" wrapText="1"/>
      <protection/>
    </xf>
    <xf numFmtId="0" fontId="1" fillId="0" borderId="33" xfId="69" applyFont="1" applyFill="1" applyBorder="1" applyAlignment="1">
      <alignment horizontal="center" vertical="center" wrapText="1"/>
      <protection/>
    </xf>
    <xf numFmtId="0" fontId="1" fillId="0" borderId="38" xfId="69" applyFont="1" applyFill="1" applyBorder="1" applyAlignment="1">
      <alignment horizontal="center" vertical="center" wrapText="1"/>
      <protection/>
    </xf>
    <xf numFmtId="0" fontId="11" fillId="0" borderId="35" xfId="69" applyFont="1" applyFill="1" applyBorder="1" applyAlignment="1">
      <alignment horizontal="center" vertical="center" wrapText="1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36" xfId="69" applyFont="1" applyFill="1" applyBorder="1" applyAlignment="1">
      <alignment horizontal="center" vertical="center" wrapText="1"/>
      <protection/>
    </xf>
    <xf numFmtId="0" fontId="1" fillId="0" borderId="35" xfId="69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0" fontId="11" fillId="0" borderId="37" xfId="69" applyFont="1" applyFill="1" applyBorder="1" applyAlignment="1">
      <alignment horizontal="center" vertical="center" wrapText="1"/>
      <protection/>
    </xf>
    <xf numFmtId="0" fontId="11" fillId="0" borderId="32" xfId="69" applyFont="1" applyFill="1" applyBorder="1" applyAlignment="1">
      <alignment horizontal="center" vertical="center" wrapText="1"/>
      <protection/>
    </xf>
    <xf numFmtId="0" fontId="11" fillId="0" borderId="29" xfId="69" applyFont="1" applyFill="1" applyBorder="1" applyAlignment="1">
      <alignment horizontal="center" vertical="center" wrapText="1"/>
      <protection/>
    </xf>
    <xf numFmtId="0" fontId="13" fillId="0" borderId="38" xfId="69" applyFont="1" applyFill="1" applyBorder="1" applyAlignment="1">
      <alignment horizontal="left" vertical="center" wrapText="1"/>
      <protection/>
    </xf>
    <xf numFmtId="0" fontId="13" fillId="0" borderId="0" xfId="69" applyFont="1" applyFill="1" applyBorder="1" applyAlignment="1">
      <alignment horizontal="left" vertical="center" wrapText="1"/>
      <protection/>
    </xf>
    <xf numFmtId="0" fontId="13" fillId="0" borderId="32" xfId="69" applyFont="1" applyFill="1" applyBorder="1" applyAlignment="1">
      <alignment horizontal="left" vertical="center" wrapText="1"/>
      <protection/>
    </xf>
    <xf numFmtId="0" fontId="42" fillId="0" borderId="38" xfId="69" applyFont="1" applyFill="1" applyBorder="1" applyAlignment="1">
      <alignment horizontal="center" vertical="center" wrapText="1"/>
      <protection/>
    </xf>
    <xf numFmtId="0" fontId="42" fillId="0" borderId="0" xfId="69" applyFont="1" applyFill="1" applyBorder="1" applyAlignment="1">
      <alignment horizontal="center" vertical="center" wrapText="1"/>
      <protection/>
    </xf>
    <xf numFmtId="0" fontId="17" fillId="0" borderId="0" xfId="69" applyFont="1" applyFill="1" applyBorder="1" applyAlignment="1">
      <alignment horizontal="left" vertical="center" wrapText="1"/>
      <protection/>
    </xf>
    <xf numFmtId="0" fontId="1" fillId="0" borderId="25" xfId="69" applyFont="1" applyFill="1" applyBorder="1" applyAlignment="1">
      <alignment horizontal="center" vertical="center" wrapText="1"/>
      <protection/>
    </xf>
    <xf numFmtId="0" fontId="1" fillId="0" borderId="27" xfId="69" applyFont="1" applyFill="1" applyBorder="1" applyAlignment="1">
      <alignment horizontal="center" vertical="center" wrapText="1"/>
      <protection/>
    </xf>
    <xf numFmtId="0" fontId="13" fillId="0" borderId="18" xfId="69" applyFont="1" applyFill="1" applyBorder="1" applyAlignment="1">
      <alignment horizontal="center" vertical="center" wrapText="1"/>
      <protection/>
    </xf>
    <xf numFmtId="0" fontId="11" fillId="0" borderId="27" xfId="69" applyFont="1" applyFill="1" applyBorder="1" applyAlignment="1">
      <alignment horizontal="left" vertical="center" wrapText="1"/>
      <protection/>
    </xf>
    <xf numFmtId="0" fontId="11" fillId="0" borderId="27" xfId="69" applyFont="1" applyFill="1" applyBorder="1" applyAlignment="1">
      <alignment horizontal="center" vertical="center" wrapText="1"/>
      <protection/>
    </xf>
    <xf numFmtId="0" fontId="14" fillId="0" borderId="37" xfId="69" applyFont="1" applyFill="1" applyBorder="1" applyAlignment="1">
      <alignment vertical="center" wrapText="1"/>
      <protection/>
    </xf>
    <xf numFmtId="0" fontId="1" fillId="0" borderId="30" xfId="69" applyFont="1" applyFill="1" applyBorder="1" applyAlignment="1">
      <alignment horizontal="center" vertical="center" wrapText="1"/>
      <protection/>
    </xf>
    <xf numFmtId="0" fontId="14" fillId="0" borderId="25" xfId="69" applyFont="1" applyFill="1" applyBorder="1" applyAlignment="1">
      <alignment vertical="center" wrapText="1"/>
      <protection/>
    </xf>
    <xf numFmtId="0" fontId="1" fillId="0" borderId="28" xfId="69" applyFont="1" applyFill="1" applyBorder="1" applyAlignment="1">
      <alignment horizontal="center" vertical="center" wrapText="1"/>
      <protection/>
    </xf>
    <xf numFmtId="0" fontId="13" fillId="0" borderId="34" xfId="69" applyFont="1" applyFill="1" applyBorder="1" applyAlignment="1">
      <alignment horizontal="left" vertical="center" wrapText="1"/>
      <protection/>
    </xf>
    <xf numFmtId="0" fontId="11" fillId="0" borderId="31" xfId="69" applyFont="1" applyFill="1" applyBorder="1" applyAlignment="1">
      <alignment vertical="center" wrapText="1"/>
      <protection/>
    </xf>
    <xf numFmtId="0" fontId="13" fillId="0" borderId="36" xfId="69" applyFont="1" applyFill="1" applyBorder="1" applyAlignment="1">
      <alignment horizontal="left" vertical="center" wrapText="1"/>
      <protection/>
    </xf>
    <xf numFmtId="0" fontId="13" fillId="0" borderId="30" xfId="69" applyFont="1" applyFill="1" applyBorder="1" applyAlignment="1">
      <alignment horizontal="left" vertical="center" wrapText="1"/>
      <protection/>
    </xf>
    <xf numFmtId="0" fontId="14" fillId="0" borderId="30" xfId="69" applyFont="1" applyFill="1" applyBorder="1" applyAlignment="1">
      <alignment horizontal="left" vertical="center" wrapText="1"/>
      <protection/>
    </xf>
    <xf numFmtId="0" fontId="1" fillId="0" borderId="30" xfId="69" applyFont="1" applyFill="1" applyBorder="1" applyAlignment="1">
      <alignment vertical="center" wrapText="1"/>
      <protection/>
    </xf>
    <xf numFmtId="0" fontId="42" fillId="0" borderId="30" xfId="69" applyFont="1" applyFill="1" applyBorder="1" applyAlignment="1">
      <alignment horizontal="center" vertical="center" wrapText="1"/>
      <protection/>
    </xf>
    <xf numFmtId="0" fontId="13" fillId="0" borderId="29" xfId="69" applyFont="1" applyFill="1" applyBorder="1" applyAlignment="1">
      <alignment horizontal="left" vertical="center" wrapText="1"/>
      <protection/>
    </xf>
    <xf numFmtId="0" fontId="42" fillId="0" borderId="28" xfId="69" applyFont="1" applyFill="1" applyBorder="1" applyAlignment="1">
      <alignment horizontal="center" vertical="center" wrapText="1"/>
      <protection/>
    </xf>
    <xf numFmtId="0" fontId="16" fillId="0" borderId="34" xfId="69" applyFont="1" applyFill="1" applyBorder="1" applyAlignment="1">
      <alignment horizontal="center" vertical="center" wrapText="1"/>
      <protection/>
    </xf>
    <xf numFmtId="0" fontId="1" fillId="0" borderId="29" xfId="69" applyFont="1" applyFill="1" applyBorder="1" applyAlignment="1">
      <alignment horizontal="center" vertical="center" wrapText="1"/>
      <protection/>
    </xf>
    <xf numFmtId="0" fontId="1" fillId="0" borderId="34" xfId="69" applyFont="1" applyFill="1" applyBorder="1" applyAlignment="1">
      <alignment horizontal="center" vertical="center" wrapText="1"/>
      <protection/>
    </xf>
    <xf numFmtId="0" fontId="1" fillId="0" borderId="36" xfId="69" applyFont="1" applyFill="1" applyBorder="1" applyAlignment="1">
      <alignment horizontal="center" vertical="center" wrapText="1"/>
      <protection/>
    </xf>
    <xf numFmtId="0" fontId="42" fillId="0" borderId="34" xfId="69" applyFont="1" applyFill="1" applyBorder="1" applyAlignment="1">
      <alignment horizontal="center" vertical="center" wrapText="1"/>
      <protection/>
    </xf>
    <xf numFmtId="0" fontId="42" fillId="0" borderId="36" xfId="69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_x000a_mouse.drv=lm 3" xfId="64"/>
    <cellStyle name="常规 13" xfId="65"/>
    <cellStyle name="常规 3" xfId="66"/>
    <cellStyle name="常规 4" xfId="67"/>
    <cellStyle name="样式 1" xfId="68"/>
    <cellStyle name="常规 14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">
      <selection activeCell="I30" sqref="I30:K30"/>
    </sheetView>
  </sheetViews>
  <sheetFormatPr defaultColWidth="9.00390625" defaultRowHeight="14.25"/>
  <cols>
    <col min="1" max="4" width="6.875" style="0" customWidth="1"/>
    <col min="11" max="11" width="11.625" style="0" customWidth="1"/>
  </cols>
  <sheetData>
    <row r="1" spans="1:11" s="86" customFormat="1" ht="28.5" customHeight="1">
      <c r="A1" s="89" t="s">
        <v>0</v>
      </c>
      <c r="B1" s="89"/>
      <c r="C1" s="90" t="s">
        <v>1</v>
      </c>
      <c r="D1" s="90"/>
      <c r="E1" s="90"/>
      <c r="F1" s="90"/>
      <c r="G1" s="90"/>
      <c r="H1" s="90"/>
      <c r="I1" s="90"/>
      <c r="J1" s="90"/>
      <c r="K1" s="90"/>
    </row>
    <row r="2" spans="1:11" s="87" customFormat="1" ht="18.75" customHeight="1">
      <c r="A2" s="91" t="s">
        <v>2</v>
      </c>
      <c r="B2" s="92"/>
      <c r="C2" s="92"/>
      <c r="D2" s="92"/>
      <c r="E2" s="92"/>
      <c r="F2" s="92"/>
      <c r="G2" s="92"/>
      <c r="H2" s="92"/>
      <c r="I2" s="156"/>
      <c r="J2" s="93"/>
      <c r="K2" s="93"/>
    </row>
    <row r="3" spans="1:11" s="87" customFormat="1" ht="17.2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121" t="s">
        <v>4</v>
      </c>
      <c r="K3" s="121"/>
    </row>
    <row r="4" spans="1:11" s="86" customFormat="1" ht="21" customHeight="1">
      <c r="A4" s="94" t="s">
        <v>5</v>
      </c>
      <c r="B4" s="94"/>
      <c r="C4" s="94"/>
      <c r="D4" s="94"/>
      <c r="E4" s="95" t="s">
        <v>6</v>
      </c>
      <c r="F4" s="95"/>
      <c r="G4" s="95"/>
      <c r="H4" s="95"/>
      <c r="I4" s="95"/>
      <c r="J4" s="95"/>
      <c r="K4" s="95"/>
    </row>
    <row r="5" spans="1:11" s="86" customFormat="1" ht="21" customHeight="1">
      <c r="A5" s="94" t="s">
        <v>7</v>
      </c>
      <c r="B5" s="94"/>
      <c r="C5" s="94"/>
      <c r="D5" s="94"/>
      <c r="E5" s="96">
        <f>'需求表'!H4</f>
        <v>3078454</v>
      </c>
      <c r="F5" s="97"/>
      <c r="G5" s="97"/>
      <c r="H5" s="98"/>
      <c r="I5" s="157" t="s">
        <v>8</v>
      </c>
      <c r="J5" s="158"/>
      <c r="K5" s="159" t="s">
        <v>9</v>
      </c>
    </row>
    <row r="6" spans="1:11" s="86" customFormat="1" ht="18.75" customHeight="1">
      <c r="A6" s="94" t="s">
        <v>10</v>
      </c>
      <c r="B6" s="94"/>
      <c r="C6" s="94"/>
      <c r="D6" s="94"/>
      <c r="E6" s="99" t="s">
        <v>11</v>
      </c>
      <c r="F6" s="99"/>
      <c r="G6" s="99"/>
      <c r="H6" s="99"/>
      <c r="I6" s="99"/>
      <c r="J6" s="99"/>
      <c r="K6" s="99"/>
    </row>
    <row r="7" spans="1:11" s="86" customFormat="1" ht="18.75" customHeight="1">
      <c r="A7" s="100" t="s">
        <v>12</v>
      </c>
      <c r="B7" s="101"/>
      <c r="C7" s="101"/>
      <c r="D7" s="101"/>
      <c r="E7" s="101"/>
      <c r="F7" s="101"/>
      <c r="G7" s="101"/>
      <c r="H7" s="101"/>
      <c r="I7" s="101"/>
      <c r="J7" s="101"/>
      <c r="K7" s="160"/>
    </row>
    <row r="8" spans="1:11" s="86" customFormat="1" ht="21" customHeight="1">
      <c r="A8" s="102" t="s">
        <v>13</v>
      </c>
      <c r="B8" s="103"/>
      <c r="C8" s="103"/>
      <c r="D8" s="103"/>
      <c r="E8" s="103"/>
      <c r="F8" s="103"/>
      <c r="G8" s="103"/>
      <c r="H8" s="103"/>
      <c r="I8" s="103"/>
      <c r="J8" s="103"/>
      <c r="K8" s="161"/>
    </row>
    <row r="9" spans="1:11" s="88" customFormat="1" ht="13.5" customHeight="1">
      <c r="A9" s="104" t="s">
        <v>14</v>
      </c>
      <c r="B9" s="105"/>
      <c r="C9" s="105"/>
      <c r="D9" s="105"/>
      <c r="E9" s="104" t="s">
        <v>15</v>
      </c>
      <c r="F9" s="104" t="s">
        <v>16</v>
      </c>
      <c r="G9" s="104" t="s">
        <v>17</v>
      </c>
      <c r="H9" s="106" t="s">
        <v>18</v>
      </c>
      <c r="I9" s="106" t="s">
        <v>19</v>
      </c>
      <c r="J9" s="104" t="s">
        <v>20</v>
      </c>
      <c r="K9" s="104" t="s">
        <v>21</v>
      </c>
    </row>
    <row r="10" spans="1:11" s="88" customFormat="1" ht="13.5" customHeight="1">
      <c r="A10" s="105"/>
      <c r="B10" s="105"/>
      <c r="C10" s="105"/>
      <c r="D10" s="105"/>
      <c r="E10" s="104"/>
      <c r="F10" s="104"/>
      <c r="G10" s="104"/>
      <c r="H10" s="106"/>
      <c r="I10" s="106"/>
      <c r="J10" s="104"/>
      <c r="K10" s="104"/>
    </row>
    <row r="11" spans="1:11" s="86" customFormat="1" ht="18" customHeight="1">
      <c r="A11" s="107" t="s">
        <v>22</v>
      </c>
      <c r="B11" s="107"/>
      <c r="C11" s="107"/>
      <c r="D11" s="107"/>
      <c r="E11" s="108" t="s">
        <v>23</v>
      </c>
      <c r="F11" s="109"/>
      <c r="G11" s="109"/>
      <c r="H11" s="109"/>
      <c r="I11" s="162"/>
      <c r="J11" s="162"/>
      <c r="K11" s="163" t="s">
        <v>24</v>
      </c>
    </row>
    <row r="12" spans="1:11" s="86" customFormat="1" ht="18" customHeight="1">
      <c r="A12" s="110" t="s">
        <v>25</v>
      </c>
      <c r="B12" s="110"/>
      <c r="C12" s="110"/>
      <c r="D12" s="110"/>
      <c r="E12" s="111"/>
      <c r="F12" s="112"/>
      <c r="G12" s="112"/>
      <c r="H12" s="112"/>
      <c r="I12" s="164"/>
      <c r="J12" s="164"/>
      <c r="K12" s="163"/>
    </row>
    <row r="13" spans="1:11" s="86" customFormat="1" ht="18" customHeight="1">
      <c r="A13" s="110" t="s">
        <v>26</v>
      </c>
      <c r="B13" s="110"/>
      <c r="C13" s="110"/>
      <c r="D13" s="110"/>
      <c r="E13" s="111"/>
      <c r="F13" s="112"/>
      <c r="G13" s="112"/>
      <c r="H13" s="112"/>
      <c r="I13" s="164"/>
      <c r="J13" s="164"/>
      <c r="K13" s="163"/>
    </row>
    <row r="14" spans="1:11" s="86" customFormat="1" ht="18" customHeight="1">
      <c r="A14" s="110" t="s">
        <v>27</v>
      </c>
      <c r="B14" s="110"/>
      <c r="C14" s="110"/>
      <c r="D14" s="110"/>
      <c r="E14" s="111"/>
      <c r="F14" s="112"/>
      <c r="G14" s="112"/>
      <c r="H14" s="112"/>
      <c r="I14" s="164"/>
      <c r="J14" s="164"/>
      <c r="K14" s="163"/>
    </row>
    <row r="15" spans="1:11" s="86" customFormat="1" ht="24.75" customHeight="1">
      <c r="A15" s="110" t="s">
        <v>28</v>
      </c>
      <c r="B15" s="110"/>
      <c r="C15" s="110"/>
      <c r="D15" s="110"/>
      <c r="E15" s="111"/>
      <c r="F15" s="112"/>
      <c r="G15" s="112"/>
      <c r="H15" s="112"/>
      <c r="I15" s="164"/>
      <c r="J15" s="164"/>
      <c r="K15" s="163"/>
    </row>
    <row r="16" spans="1:11" s="86" customFormat="1" ht="18" customHeight="1">
      <c r="A16" s="113" t="s">
        <v>29</v>
      </c>
      <c r="B16" s="114"/>
      <c r="C16" s="114"/>
      <c r="D16" s="115"/>
      <c r="E16" s="111"/>
      <c r="F16" s="112"/>
      <c r="G16" s="112"/>
      <c r="H16" s="112"/>
      <c r="I16" s="164"/>
      <c r="J16" s="164"/>
      <c r="K16" s="163"/>
    </row>
    <row r="17" spans="1:11" s="86" customFormat="1" ht="18" customHeight="1">
      <c r="A17" s="110" t="s">
        <v>30</v>
      </c>
      <c r="B17" s="110"/>
      <c r="C17" s="110"/>
      <c r="D17" s="110"/>
      <c r="E17" s="111"/>
      <c r="F17" s="112"/>
      <c r="G17" s="112"/>
      <c r="H17" s="112"/>
      <c r="I17" s="164"/>
      <c r="J17" s="164"/>
      <c r="K17" s="163"/>
    </row>
    <row r="18" spans="1:11" s="86" customFormat="1" ht="18" customHeight="1">
      <c r="A18" s="110" t="s">
        <v>31</v>
      </c>
      <c r="B18" s="110"/>
      <c r="C18" s="110"/>
      <c r="D18" s="110"/>
      <c r="E18" s="111"/>
      <c r="F18" s="112"/>
      <c r="G18" s="112"/>
      <c r="H18" s="112"/>
      <c r="I18" s="164"/>
      <c r="J18" s="164"/>
      <c r="K18" s="163"/>
    </row>
    <row r="19" spans="1:11" s="86" customFormat="1" ht="18" customHeight="1">
      <c r="A19" s="110" t="s">
        <v>32</v>
      </c>
      <c r="B19" s="110"/>
      <c r="C19" s="110"/>
      <c r="D19" s="110"/>
      <c r="E19" s="111"/>
      <c r="F19" s="112"/>
      <c r="G19" s="112"/>
      <c r="H19" s="112"/>
      <c r="I19" s="164"/>
      <c r="J19" s="164"/>
      <c r="K19" s="163"/>
    </row>
    <row r="20" spans="1:11" s="86" customFormat="1" ht="18" customHeight="1">
      <c r="A20" s="110" t="s">
        <v>33</v>
      </c>
      <c r="B20" s="110"/>
      <c r="C20" s="110"/>
      <c r="D20" s="110"/>
      <c r="E20" s="111"/>
      <c r="F20" s="112"/>
      <c r="G20" s="112"/>
      <c r="H20" s="112"/>
      <c r="I20" s="164"/>
      <c r="J20" s="164"/>
      <c r="K20" s="163"/>
    </row>
    <row r="21" spans="1:11" s="86" customFormat="1" ht="18" customHeight="1">
      <c r="A21" s="116" t="s">
        <v>34</v>
      </c>
      <c r="B21" s="116"/>
      <c r="C21" s="116"/>
      <c r="D21" s="117"/>
      <c r="E21" s="118"/>
      <c r="F21" s="118"/>
      <c r="G21" s="119"/>
      <c r="H21" s="119"/>
      <c r="I21" s="119"/>
      <c r="J21" s="88" t="s">
        <v>35</v>
      </c>
      <c r="K21" s="165"/>
    </row>
    <row r="22" spans="1:11" s="86" customFormat="1" ht="15" customHeight="1">
      <c r="A22" s="120" t="s">
        <v>36</v>
      </c>
      <c r="B22" s="120"/>
      <c r="C22" s="120"/>
      <c r="D22" s="121" t="s">
        <v>37</v>
      </c>
      <c r="E22" s="122" t="s">
        <v>38</v>
      </c>
      <c r="F22" s="123"/>
      <c r="G22" s="124" t="s">
        <v>39</v>
      </c>
      <c r="H22" s="125" t="s">
        <v>40</v>
      </c>
      <c r="I22" s="151"/>
      <c r="J22" s="166"/>
      <c r="K22" s="167" t="s">
        <v>41</v>
      </c>
    </row>
    <row r="23" spans="1:11" s="86" customFormat="1" ht="14.25" customHeight="1">
      <c r="A23" s="120"/>
      <c r="B23" s="120"/>
      <c r="C23" s="120"/>
      <c r="D23" s="126"/>
      <c r="E23" s="127"/>
      <c r="F23" s="128"/>
      <c r="G23" s="129"/>
      <c r="H23" s="130" t="s">
        <v>42</v>
      </c>
      <c r="I23" s="152"/>
      <c r="J23" s="168"/>
      <c r="K23" s="169" t="s">
        <v>43</v>
      </c>
    </row>
    <row r="24" spans="1:11" s="86" customFormat="1" ht="14.25" customHeight="1">
      <c r="A24" s="120"/>
      <c r="B24" s="120"/>
      <c r="C24" s="120"/>
      <c r="D24" s="126"/>
      <c r="E24" s="127"/>
      <c r="F24" s="128"/>
      <c r="G24" s="129"/>
      <c r="H24" s="130" t="s">
        <v>44</v>
      </c>
      <c r="I24" s="152"/>
      <c r="J24" s="168"/>
      <c r="K24" s="170"/>
    </row>
    <row r="25" spans="1:11" s="86" customFormat="1" ht="14.25" customHeight="1">
      <c r="A25" s="120"/>
      <c r="B25" s="120"/>
      <c r="C25" s="120"/>
      <c r="D25" s="126"/>
      <c r="E25" s="131"/>
      <c r="F25" s="132"/>
      <c r="G25" s="129"/>
      <c r="H25" s="130" t="s">
        <v>45</v>
      </c>
      <c r="I25" s="152"/>
      <c r="J25" s="168"/>
      <c r="K25" s="171" t="s">
        <v>46</v>
      </c>
    </row>
    <row r="26" spans="1:11" s="86" customFormat="1" ht="15" customHeight="1">
      <c r="A26" s="120"/>
      <c r="B26" s="120"/>
      <c r="C26" s="120"/>
      <c r="D26" s="126"/>
      <c r="E26" s="122" t="s">
        <v>47</v>
      </c>
      <c r="F26" s="123"/>
      <c r="G26" s="129"/>
      <c r="H26" s="130" t="s">
        <v>48</v>
      </c>
      <c r="I26" s="152"/>
      <c r="J26" s="168"/>
      <c r="K26" s="172"/>
    </row>
    <row r="27" spans="1:11" s="86" customFormat="1" ht="14.25" customHeight="1">
      <c r="A27" s="120"/>
      <c r="B27" s="120"/>
      <c r="C27" s="120"/>
      <c r="D27" s="126"/>
      <c r="E27" s="127"/>
      <c r="F27" s="128"/>
      <c r="G27" s="129"/>
      <c r="H27" s="130" t="s">
        <v>49</v>
      </c>
      <c r="I27" s="152"/>
      <c r="J27" s="168"/>
      <c r="K27" s="172"/>
    </row>
    <row r="28" spans="1:11" s="86" customFormat="1" ht="14.25" customHeight="1">
      <c r="A28" s="120"/>
      <c r="B28" s="120"/>
      <c r="C28" s="120"/>
      <c r="D28" s="126"/>
      <c r="E28" s="131"/>
      <c r="F28" s="132"/>
      <c r="G28" s="129"/>
      <c r="H28" s="133" t="s">
        <v>50</v>
      </c>
      <c r="I28" s="153"/>
      <c r="J28" s="173"/>
      <c r="K28" s="174"/>
    </row>
    <row r="29" spans="1:11" s="86" customFormat="1" ht="34.5" customHeight="1">
      <c r="A29" s="117" t="s">
        <v>51</v>
      </c>
      <c r="B29" s="117"/>
      <c r="C29" s="117"/>
      <c r="D29" s="120"/>
      <c r="E29" s="134"/>
      <c r="F29" s="134"/>
      <c r="G29" s="135"/>
      <c r="H29" s="135"/>
      <c r="I29" s="135"/>
      <c r="J29" s="135"/>
      <c r="K29" s="175"/>
    </row>
    <row r="30" spans="1:11" s="86" customFormat="1" ht="30" customHeight="1">
      <c r="A30" s="120"/>
      <c r="B30" s="120"/>
      <c r="C30" s="120"/>
      <c r="D30" s="120"/>
      <c r="E30" s="136" t="s">
        <v>52</v>
      </c>
      <c r="F30" s="137"/>
      <c r="G30" s="137"/>
      <c r="H30" s="137"/>
      <c r="I30" s="121" t="s">
        <v>53</v>
      </c>
      <c r="J30" s="121"/>
      <c r="K30" s="176"/>
    </row>
    <row r="31" spans="1:11" s="86" customFormat="1" ht="18" customHeight="1">
      <c r="A31" s="138" t="s">
        <v>54</v>
      </c>
      <c r="B31" s="139"/>
      <c r="C31" s="139"/>
      <c r="D31" s="140"/>
      <c r="E31" s="141"/>
      <c r="F31" s="142"/>
      <c r="G31" s="142"/>
      <c r="H31" s="142"/>
      <c r="I31" s="142"/>
      <c r="J31" s="142"/>
      <c r="K31" s="177"/>
    </row>
    <row r="32" spans="1:11" s="86" customFormat="1" ht="18" customHeight="1">
      <c r="A32" s="143"/>
      <c r="B32" s="144"/>
      <c r="C32" s="144"/>
      <c r="D32" s="145"/>
      <c r="E32" s="146"/>
      <c r="F32" s="147"/>
      <c r="G32" s="147"/>
      <c r="H32" s="147"/>
      <c r="I32" s="147"/>
      <c r="J32" s="147"/>
      <c r="K32" s="178"/>
    </row>
    <row r="33" spans="1:11" s="86" customFormat="1" ht="18" customHeight="1">
      <c r="A33" s="148"/>
      <c r="B33" s="149"/>
      <c r="C33" s="149"/>
      <c r="D33" s="150"/>
      <c r="E33" s="146"/>
      <c r="F33" s="147"/>
      <c r="G33" s="147"/>
      <c r="H33" s="147"/>
      <c r="I33" s="121" t="s">
        <v>55</v>
      </c>
      <c r="J33" s="121"/>
      <c r="K33" s="176"/>
    </row>
    <row r="34" spans="1:11" s="86" customFormat="1" ht="25.5" customHeight="1">
      <c r="A34" s="120" t="s">
        <v>56</v>
      </c>
      <c r="B34" s="120"/>
      <c r="C34" s="120"/>
      <c r="D34" s="120"/>
      <c r="E34" s="125" t="s">
        <v>57</v>
      </c>
      <c r="F34" s="151"/>
      <c r="G34" s="151"/>
      <c r="H34" s="151"/>
      <c r="I34" s="151"/>
      <c r="J34" s="151"/>
      <c r="K34" s="166"/>
    </row>
    <row r="35" spans="1:11" s="86" customFormat="1" ht="24" customHeight="1">
      <c r="A35" s="120"/>
      <c r="B35" s="120"/>
      <c r="C35" s="120"/>
      <c r="D35" s="120"/>
      <c r="E35" s="130" t="s">
        <v>58</v>
      </c>
      <c r="F35" s="152"/>
      <c r="G35" s="152"/>
      <c r="H35" s="152"/>
      <c r="I35" s="152"/>
      <c r="J35" s="152"/>
      <c r="K35" s="168"/>
    </row>
    <row r="36" spans="1:11" s="86" customFormat="1" ht="9.75" customHeight="1">
      <c r="A36" s="120"/>
      <c r="B36" s="120"/>
      <c r="C36" s="120"/>
      <c r="D36" s="120"/>
      <c r="E36" s="133"/>
      <c r="F36" s="153"/>
      <c r="G36" s="153"/>
      <c r="H36" s="153"/>
      <c r="I36" s="153"/>
      <c r="J36" s="153"/>
      <c r="K36" s="173"/>
    </row>
    <row r="37" spans="1:11" s="86" customFormat="1" ht="17.25" customHeight="1">
      <c r="A37" s="120" t="s">
        <v>59</v>
      </c>
      <c r="B37" s="120"/>
      <c r="C37" s="120"/>
      <c r="D37" s="120"/>
      <c r="E37" s="154"/>
      <c r="F37" s="154"/>
      <c r="G37" s="154"/>
      <c r="H37" s="154"/>
      <c r="I37" s="154"/>
      <c r="J37" s="154"/>
      <c r="K37" s="179"/>
    </row>
    <row r="38" spans="1:11" s="86" customFormat="1" ht="13.5" customHeight="1">
      <c r="A38" s="120"/>
      <c r="B38" s="120"/>
      <c r="C38" s="120"/>
      <c r="D38" s="120"/>
      <c r="E38" s="155"/>
      <c r="F38" s="155"/>
      <c r="G38" s="155"/>
      <c r="H38" s="155"/>
      <c r="I38" s="155"/>
      <c r="J38" s="155"/>
      <c r="K38" s="180"/>
    </row>
    <row r="39" spans="1:11" s="86" customFormat="1" ht="11.25" customHeight="1">
      <c r="A39" s="120"/>
      <c r="B39" s="120"/>
      <c r="C39" s="120"/>
      <c r="D39" s="120"/>
      <c r="E39" s="155"/>
      <c r="F39" s="155"/>
      <c r="G39" s="155"/>
      <c r="H39" s="155"/>
      <c r="I39" s="155"/>
      <c r="J39" s="155"/>
      <c r="K39" s="180"/>
    </row>
    <row r="40" spans="1:11" s="86" customFormat="1" ht="17.25" customHeight="1">
      <c r="A40" s="120"/>
      <c r="B40" s="120"/>
      <c r="C40" s="120"/>
      <c r="D40" s="120"/>
      <c r="F40" s="137" t="s">
        <v>60</v>
      </c>
      <c r="G40" s="137"/>
      <c r="H40" s="137"/>
      <c r="I40" s="121" t="s">
        <v>55</v>
      </c>
      <c r="J40" s="121"/>
      <c r="K40" s="176"/>
    </row>
    <row r="41" spans="1:11" s="86" customFormat="1" ht="29.25" customHeight="1">
      <c r="A41" s="151" t="s">
        <v>61</v>
      </c>
      <c r="B41" s="151"/>
      <c r="C41" s="151"/>
      <c r="D41" s="151"/>
      <c r="E41" s="151"/>
      <c r="F41" s="151"/>
      <c r="G41" s="151"/>
      <c r="H41" s="151" t="s">
        <v>62</v>
      </c>
      <c r="I41" s="151"/>
      <c r="J41" s="151"/>
      <c r="K41" s="151"/>
    </row>
  </sheetData>
  <sheetProtection/>
  <mergeCells count="66">
    <mergeCell ref="A1:B1"/>
    <mergeCell ref="C1:K1"/>
    <mergeCell ref="A2:H2"/>
    <mergeCell ref="J2:K2"/>
    <mergeCell ref="A3:H3"/>
    <mergeCell ref="J3:K3"/>
    <mergeCell ref="A4:D4"/>
    <mergeCell ref="E4:K4"/>
    <mergeCell ref="A5:D5"/>
    <mergeCell ref="E5:H5"/>
    <mergeCell ref="I5:J5"/>
    <mergeCell ref="A6:D6"/>
    <mergeCell ref="E6:K6"/>
    <mergeCell ref="A7:K7"/>
    <mergeCell ref="A8:K8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E21:I21"/>
    <mergeCell ref="H22:J22"/>
    <mergeCell ref="H23:J23"/>
    <mergeCell ref="H24:J24"/>
    <mergeCell ref="H25:J25"/>
    <mergeCell ref="H26:J26"/>
    <mergeCell ref="H27:J27"/>
    <mergeCell ref="H28:J28"/>
    <mergeCell ref="E29:K29"/>
    <mergeCell ref="E30:H30"/>
    <mergeCell ref="I30:K30"/>
    <mergeCell ref="I33:K33"/>
    <mergeCell ref="E34:K34"/>
    <mergeCell ref="F40:H40"/>
    <mergeCell ref="I40:K40"/>
    <mergeCell ref="A41:G41"/>
    <mergeCell ref="H41:K41"/>
    <mergeCell ref="D22:D28"/>
    <mergeCell ref="E9:E10"/>
    <mergeCell ref="F9:F10"/>
    <mergeCell ref="G9:G10"/>
    <mergeCell ref="G22:G28"/>
    <mergeCell ref="H9:H10"/>
    <mergeCell ref="I9:I10"/>
    <mergeCell ref="J9:J10"/>
    <mergeCell ref="K9:K10"/>
    <mergeCell ref="K11:K21"/>
    <mergeCell ref="K23:K24"/>
    <mergeCell ref="K26:K28"/>
    <mergeCell ref="A9:D10"/>
    <mergeCell ref="A22:C28"/>
    <mergeCell ref="E22:F25"/>
    <mergeCell ref="E26:F28"/>
    <mergeCell ref="A29:D30"/>
    <mergeCell ref="A31:D33"/>
    <mergeCell ref="E31:K32"/>
    <mergeCell ref="A34:D36"/>
    <mergeCell ref="E35:K36"/>
    <mergeCell ref="A37:D40"/>
    <mergeCell ref="E37:K39"/>
  </mergeCells>
  <printOptions horizontalCentered="1"/>
  <pageMargins left="0.11999999999999998" right="0.16" top="0.41" bottom="0.2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9"/>
  <sheetViews>
    <sheetView tabSelected="1" zoomScale="85" zoomScaleNormal="85" zoomScaleSheetLayoutView="100" workbookViewId="0" topLeftCell="A28">
      <selection activeCell="D28" sqref="D28"/>
    </sheetView>
  </sheetViews>
  <sheetFormatPr defaultColWidth="9.00390625" defaultRowHeight="14.25" outlineLevelRow="1"/>
  <cols>
    <col min="1" max="1" width="3.625" style="8" customWidth="1"/>
    <col min="2" max="2" width="5.875" style="8" customWidth="1"/>
    <col min="3" max="3" width="14.875" style="9" customWidth="1"/>
    <col min="4" max="4" width="79.50390625" style="8" customWidth="1"/>
    <col min="5" max="6" width="4.875" style="9" customWidth="1"/>
    <col min="7" max="7" width="6.75390625" style="10" customWidth="1"/>
    <col min="8" max="8" width="8.25390625" style="10" customWidth="1"/>
    <col min="9" max="9" width="6.625" style="8" customWidth="1"/>
    <col min="10" max="16384" width="9.00390625" style="8" customWidth="1"/>
  </cols>
  <sheetData>
    <row r="1" spans="1:9" ht="31.5">
      <c r="A1" s="11" t="s">
        <v>63</v>
      </c>
      <c r="B1" s="11"/>
      <c r="C1" s="11"/>
      <c r="D1" s="11"/>
      <c r="E1" s="11"/>
      <c r="F1" s="11"/>
      <c r="G1" s="11"/>
      <c r="H1" s="11"/>
      <c r="I1" s="11"/>
    </row>
    <row r="2" spans="1:24" ht="21" customHeight="1">
      <c r="A2" s="12"/>
      <c r="B2" s="12"/>
      <c r="D2" s="12"/>
      <c r="H2" s="13" t="s">
        <v>64</v>
      </c>
      <c r="I2" s="64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144" s="1" customFormat="1" ht="51.75" customHeight="1">
      <c r="A3" s="14" t="s">
        <v>65</v>
      </c>
      <c r="B3" s="15" t="s">
        <v>66</v>
      </c>
      <c r="C3" s="15"/>
      <c r="D3" s="15" t="s">
        <v>67</v>
      </c>
      <c r="E3" s="15" t="s">
        <v>68</v>
      </c>
      <c r="F3" s="16" t="s">
        <v>69</v>
      </c>
      <c r="G3" s="17" t="s">
        <v>70</v>
      </c>
      <c r="H3" s="18" t="s">
        <v>71</v>
      </c>
      <c r="I3" s="66" t="s">
        <v>72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9" s="2" customFormat="1" ht="33.75" customHeight="1">
      <c r="A4" s="19" t="s">
        <v>73</v>
      </c>
      <c r="B4" s="20"/>
      <c r="C4" s="21"/>
      <c r="D4" s="22"/>
      <c r="E4" s="22"/>
      <c r="F4" s="23"/>
      <c r="G4" s="24"/>
      <c r="H4" s="25">
        <f>SUM(H5:H95)</f>
        <v>3078454</v>
      </c>
      <c r="I4" s="68"/>
    </row>
    <row r="5" spans="1:9" s="3" customFormat="1" ht="87.75" customHeight="1">
      <c r="A5" s="26">
        <v>1</v>
      </c>
      <c r="B5" s="27" t="s">
        <v>74</v>
      </c>
      <c r="C5" s="27"/>
      <c r="D5" s="28" t="s">
        <v>75</v>
      </c>
      <c r="E5" s="29">
        <v>12</v>
      </c>
      <c r="F5" s="30" t="s">
        <v>76</v>
      </c>
      <c r="G5" s="27">
        <v>2600</v>
      </c>
      <c r="H5" s="31">
        <f>G5*E5</f>
        <v>31200</v>
      </c>
      <c r="I5" s="69" t="s">
        <v>77</v>
      </c>
    </row>
    <row r="6" spans="1:9" s="3" customFormat="1" ht="99.75">
      <c r="A6" s="26">
        <v>2</v>
      </c>
      <c r="B6" s="27" t="s">
        <v>78</v>
      </c>
      <c r="C6" s="27"/>
      <c r="D6" s="28" t="s">
        <v>79</v>
      </c>
      <c r="E6" s="32">
        <v>37</v>
      </c>
      <c r="F6" s="32" t="s">
        <v>76</v>
      </c>
      <c r="G6" s="33">
        <v>2000</v>
      </c>
      <c r="H6" s="31">
        <f aca="true" t="shared" si="0" ref="H5:H21">G6*E6</f>
        <v>74000</v>
      </c>
      <c r="I6" s="69" t="s">
        <v>77</v>
      </c>
    </row>
    <row r="7" spans="1:9" s="3" customFormat="1" ht="60.75" customHeight="1">
      <c r="A7" s="26">
        <v>3</v>
      </c>
      <c r="B7" s="27" t="s">
        <v>78</v>
      </c>
      <c r="C7" s="27"/>
      <c r="D7" s="34" t="s">
        <v>80</v>
      </c>
      <c r="E7" s="32">
        <v>1</v>
      </c>
      <c r="F7" s="32" t="s">
        <v>76</v>
      </c>
      <c r="G7" s="33">
        <v>2000</v>
      </c>
      <c r="H7" s="31">
        <f t="shared" si="0"/>
        <v>2000</v>
      </c>
      <c r="I7" s="69" t="s">
        <v>77</v>
      </c>
    </row>
    <row r="8" spans="1:9" s="3" customFormat="1" ht="270.75">
      <c r="A8" s="26">
        <v>4</v>
      </c>
      <c r="B8" s="27" t="s">
        <v>81</v>
      </c>
      <c r="C8" s="27"/>
      <c r="D8" s="34" t="s">
        <v>82</v>
      </c>
      <c r="E8" s="32">
        <v>2</v>
      </c>
      <c r="F8" s="32" t="s">
        <v>76</v>
      </c>
      <c r="G8" s="33">
        <v>10000</v>
      </c>
      <c r="H8" s="31">
        <f t="shared" si="0"/>
        <v>20000</v>
      </c>
      <c r="I8" s="69" t="s">
        <v>77</v>
      </c>
    </row>
    <row r="9" spans="1:9" s="3" customFormat="1" ht="185.25">
      <c r="A9" s="26">
        <v>5</v>
      </c>
      <c r="B9" s="27" t="s">
        <v>83</v>
      </c>
      <c r="C9" s="27"/>
      <c r="D9" s="28" t="s">
        <v>84</v>
      </c>
      <c r="E9" s="29">
        <v>18</v>
      </c>
      <c r="F9" s="30" t="s">
        <v>76</v>
      </c>
      <c r="G9" s="27">
        <v>3000</v>
      </c>
      <c r="H9" s="31">
        <f t="shared" si="0"/>
        <v>54000</v>
      </c>
      <c r="I9" s="69" t="s">
        <v>77</v>
      </c>
    </row>
    <row r="10" spans="1:9" s="3" customFormat="1" ht="246" customHeight="1">
      <c r="A10" s="26">
        <v>6</v>
      </c>
      <c r="B10" s="35" t="s">
        <v>85</v>
      </c>
      <c r="C10" s="35"/>
      <c r="D10" s="34" t="s">
        <v>86</v>
      </c>
      <c r="E10" s="32">
        <v>8</v>
      </c>
      <c r="F10" s="32" t="s">
        <v>76</v>
      </c>
      <c r="G10" s="33">
        <v>3500</v>
      </c>
      <c r="H10" s="31">
        <f t="shared" si="0"/>
        <v>28000</v>
      </c>
      <c r="I10" s="69" t="s">
        <v>77</v>
      </c>
    </row>
    <row r="11" spans="1:9" s="3" customFormat="1" ht="114">
      <c r="A11" s="26">
        <v>7</v>
      </c>
      <c r="B11" s="35" t="s">
        <v>87</v>
      </c>
      <c r="C11" s="35"/>
      <c r="D11" s="34" t="s">
        <v>88</v>
      </c>
      <c r="E11" s="29">
        <v>1</v>
      </c>
      <c r="F11" s="29" t="s">
        <v>89</v>
      </c>
      <c r="G11" s="27">
        <v>17600</v>
      </c>
      <c r="H11" s="31">
        <f t="shared" si="0"/>
        <v>17600</v>
      </c>
      <c r="I11" s="69" t="s">
        <v>77</v>
      </c>
    </row>
    <row r="12" spans="1:9" s="3" customFormat="1" ht="114">
      <c r="A12" s="26">
        <v>8</v>
      </c>
      <c r="B12" s="35" t="s">
        <v>90</v>
      </c>
      <c r="C12" s="35"/>
      <c r="D12" s="34" t="s">
        <v>91</v>
      </c>
      <c r="E12" s="29">
        <v>1</v>
      </c>
      <c r="F12" s="29" t="s">
        <v>92</v>
      </c>
      <c r="G12" s="27">
        <v>8000</v>
      </c>
      <c r="H12" s="31">
        <f t="shared" si="0"/>
        <v>8000</v>
      </c>
      <c r="I12" s="69" t="s">
        <v>77</v>
      </c>
    </row>
    <row r="13" spans="1:9" s="4" customFormat="1" ht="39" customHeight="1">
      <c r="A13" s="36">
        <v>9</v>
      </c>
      <c r="B13" s="37" t="s">
        <v>93</v>
      </c>
      <c r="C13" s="38"/>
      <c r="D13" s="39" t="s">
        <v>94</v>
      </c>
      <c r="E13" s="40">
        <v>1</v>
      </c>
      <c r="F13" s="40" t="s">
        <v>92</v>
      </c>
      <c r="G13" s="41">
        <v>3000</v>
      </c>
      <c r="H13" s="31">
        <f t="shared" si="0"/>
        <v>3000</v>
      </c>
      <c r="I13" s="69" t="s">
        <v>77</v>
      </c>
    </row>
    <row r="14" spans="1:9" s="3" customFormat="1" ht="33.75" customHeight="1">
      <c r="A14" s="36">
        <v>10</v>
      </c>
      <c r="B14" s="42" t="s">
        <v>95</v>
      </c>
      <c r="C14" s="42"/>
      <c r="D14" s="43" t="s">
        <v>96</v>
      </c>
      <c r="E14" s="40">
        <v>2</v>
      </c>
      <c r="F14" s="40" t="s">
        <v>97</v>
      </c>
      <c r="G14" s="41">
        <v>30000</v>
      </c>
      <c r="H14" s="31">
        <f t="shared" si="0"/>
        <v>60000</v>
      </c>
      <c r="I14" s="69" t="s">
        <v>77</v>
      </c>
    </row>
    <row r="15" spans="1:9" s="3" customFormat="1" ht="288.75" customHeight="1">
      <c r="A15" s="26">
        <v>11</v>
      </c>
      <c r="B15" s="35" t="s">
        <v>98</v>
      </c>
      <c r="C15" s="35"/>
      <c r="D15" s="34" t="s">
        <v>99</v>
      </c>
      <c r="E15" s="32">
        <v>82</v>
      </c>
      <c r="F15" s="32" t="s">
        <v>76</v>
      </c>
      <c r="G15" s="33">
        <v>6500</v>
      </c>
      <c r="H15" s="31">
        <f t="shared" si="0"/>
        <v>533000</v>
      </c>
      <c r="I15" s="69" t="s">
        <v>77</v>
      </c>
    </row>
    <row r="16" spans="1:9" s="4" customFormat="1" ht="156.75">
      <c r="A16" s="26">
        <v>12</v>
      </c>
      <c r="B16" s="35" t="s">
        <v>100</v>
      </c>
      <c r="C16" s="35"/>
      <c r="D16" s="34" t="s">
        <v>101</v>
      </c>
      <c r="E16" s="32">
        <v>1</v>
      </c>
      <c r="F16" s="32" t="s">
        <v>76</v>
      </c>
      <c r="G16" s="33">
        <v>2100</v>
      </c>
      <c r="H16" s="31">
        <f t="shared" si="0"/>
        <v>2100</v>
      </c>
      <c r="I16" s="69" t="s">
        <v>77</v>
      </c>
    </row>
    <row r="17" spans="1:9" s="4" customFormat="1" ht="108" customHeight="1">
      <c r="A17" s="26">
        <v>13</v>
      </c>
      <c r="B17" s="44" t="s">
        <v>102</v>
      </c>
      <c r="C17" s="30"/>
      <c r="D17" s="45" t="s">
        <v>103</v>
      </c>
      <c r="E17" s="40">
        <v>1</v>
      </c>
      <c r="F17" s="40" t="s">
        <v>104</v>
      </c>
      <c r="G17" s="46">
        <v>2500</v>
      </c>
      <c r="H17" s="47">
        <f t="shared" si="0"/>
        <v>2500</v>
      </c>
      <c r="I17" s="69" t="s">
        <v>77</v>
      </c>
    </row>
    <row r="18" spans="1:9" s="3" customFormat="1" ht="82.5" customHeight="1">
      <c r="A18" s="26">
        <v>14</v>
      </c>
      <c r="B18" s="27" t="s">
        <v>105</v>
      </c>
      <c r="C18" s="27"/>
      <c r="D18" s="34" t="s">
        <v>106</v>
      </c>
      <c r="E18" s="32">
        <v>17</v>
      </c>
      <c r="F18" s="32" t="s">
        <v>76</v>
      </c>
      <c r="G18" s="33">
        <v>900</v>
      </c>
      <c r="H18" s="31">
        <f t="shared" si="0"/>
        <v>15300</v>
      </c>
      <c r="I18" s="69" t="s">
        <v>77</v>
      </c>
    </row>
    <row r="19" spans="1:9" s="3" customFormat="1" ht="156" customHeight="1">
      <c r="A19" s="26">
        <v>15</v>
      </c>
      <c r="B19" s="27" t="s">
        <v>107</v>
      </c>
      <c r="C19" s="27"/>
      <c r="D19" s="34" t="s">
        <v>108</v>
      </c>
      <c r="E19" s="32">
        <v>1</v>
      </c>
      <c r="F19" s="32" t="s">
        <v>76</v>
      </c>
      <c r="G19" s="33">
        <v>40000</v>
      </c>
      <c r="H19" s="31">
        <f t="shared" si="0"/>
        <v>40000</v>
      </c>
      <c r="I19" s="69" t="s">
        <v>77</v>
      </c>
    </row>
    <row r="20" spans="1:9" s="3" customFormat="1" ht="178.5" customHeight="1">
      <c r="A20" s="26">
        <v>16</v>
      </c>
      <c r="B20" s="31" t="s">
        <v>109</v>
      </c>
      <c r="C20" s="31"/>
      <c r="D20" s="34" t="s">
        <v>110</v>
      </c>
      <c r="E20" s="29">
        <v>1</v>
      </c>
      <c r="F20" s="29" t="s">
        <v>92</v>
      </c>
      <c r="G20" s="27">
        <v>60000</v>
      </c>
      <c r="H20" s="31">
        <f t="shared" si="0"/>
        <v>60000</v>
      </c>
      <c r="I20" s="69" t="s">
        <v>77</v>
      </c>
    </row>
    <row r="21" spans="1:9" s="4" customFormat="1" ht="108" customHeight="1">
      <c r="A21" s="26">
        <v>17</v>
      </c>
      <c r="B21" s="29" t="s">
        <v>111</v>
      </c>
      <c r="C21" s="29"/>
      <c r="D21" s="48" t="s">
        <v>112</v>
      </c>
      <c r="E21" s="32">
        <v>6</v>
      </c>
      <c r="F21" s="32" t="s">
        <v>104</v>
      </c>
      <c r="G21" s="33">
        <v>1800</v>
      </c>
      <c r="H21" s="31">
        <f t="shared" si="0"/>
        <v>10800</v>
      </c>
      <c r="I21" s="69" t="s">
        <v>77</v>
      </c>
    </row>
    <row r="22" spans="1:9" s="4" customFormat="1" ht="165" customHeight="1">
      <c r="A22" s="26">
        <v>18</v>
      </c>
      <c r="B22" s="29" t="s">
        <v>113</v>
      </c>
      <c r="C22" s="29"/>
      <c r="D22" s="48" t="s">
        <v>114</v>
      </c>
      <c r="E22" s="32">
        <v>4</v>
      </c>
      <c r="F22" s="32" t="s">
        <v>97</v>
      </c>
      <c r="G22" s="33">
        <v>2500</v>
      </c>
      <c r="H22" s="49">
        <v>10000</v>
      </c>
      <c r="I22" s="69" t="s">
        <v>77</v>
      </c>
    </row>
    <row r="23" spans="1:9" s="4" customFormat="1" ht="237" customHeight="1">
      <c r="A23" s="26">
        <v>19</v>
      </c>
      <c r="B23" s="27" t="s">
        <v>115</v>
      </c>
      <c r="C23" s="27"/>
      <c r="D23" s="34" t="s">
        <v>116</v>
      </c>
      <c r="E23" s="32">
        <v>3</v>
      </c>
      <c r="F23" s="32" t="s">
        <v>92</v>
      </c>
      <c r="G23" s="33">
        <v>2800</v>
      </c>
      <c r="H23" s="31">
        <f aca="true" t="shared" si="1" ref="H23:H56">G23*E23</f>
        <v>8400</v>
      </c>
      <c r="I23" s="69" t="s">
        <v>77</v>
      </c>
    </row>
    <row r="24" spans="1:9" s="4" customFormat="1" ht="199.5" customHeight="1">
      <c r="A24" s="26">
        <v>20</v>
      </c>
      <c r="B24" s="27" t="s">
        <v>117</v>
      </c>
      <c r="C24" s="27"/>
      <c r="D24" s="34" t="s">
        <v>118</v>
      </c>
      <c r="E24" s="32">
        <v>229</v>
      </c>
      <c r="F24" s="32" t="s">
        <v>92</v>
      </c>
      <c r="G24" s="33">
        <v>1000</v>
      </c>
      <c r="H24" s="31">
        <f t="shared" si="1"/>
        <v>229000</v>
      </c>
      <c r="I24" s="69" t="s">
        <v>77</v>
      </c>
    </row>
    <row r="25" spans="1:9" s="4" customFormat="1" ht="99.75">
      <c r="A25" s="26">
        <v>21</v>
      </c>
      <c r="B25" s="27" t="s">
        <v>119</v>
      </c>
      <c r="C25" s="27"/>
      <c r="D25" s="34" t="s">
        <v>120</v>
      </c>
      <c r="E25" s="32">
        <v>2</v>
      </c>
      <c r="F25" s="32" t="s">
        <v>92</v>
      </c>
      <c r="G25" s="33">
        <v>3400</v>
      </c>
      <c r="H25" s="31">
        <f t="shared" si="1"/>
        <v>6800</v>
      </c>
      <c r="I25" s="69" t="s">
        <v>77</v>
      </c>
    </row>
    <row r="26" spans="1:9" s="4" customFormat="1" ht="142.5">
      <c r="A26" s="26">
        <v>22</v>
      </c>
      <c r="B26" s="27" t="s">
        <v>121</v>
      </c>
      <c r="C26" s="27"/>
      <c r="D26" s="34" t="s">
        <v>122</v>
      </c>
      <c r="E26" s="32">
        <v>8</v>
      </c>
      <c r="F26" s="30" t="s">
        <v>76</v>
      </c>
      <c r="G26" s="33">
        <v>2500</v>
      </c>
      <c r="H26" s="31">
        <f t="shared" si="1"/>
        <v>20000</v>
      </c>
      <c r="I26" s="69" t="s">
        <v>77</v>
      </c>
    </row>
    <row r="27" spans="1:9" s="4" customFormat="1" ht="273.75" customHeight="1">
      <c r="A27" s="26">
        <v>23</v>
      </c>
      <c r="B27" s="27" t="s">
        <v>123</v>
      </c>
      <c r="C27" s="27"/>
      <c r="D27" s="34" t="s">
        <v>124</v>
      </c>
      <c r="E27" s="32">
        <v>24</v>
      </c>
      <c r="F27" s="32" t="s">
        <v>76</v>
      </c>
      <c r="G27" s="33">
        <v>8500</v>
      </c>
      <c r="H27" s="31">
        <f t="shared" si="1"/>
        <v>204000</v>
      </c>
      <c r="I27" s="69" t="s">
        <v>77</v>
      </c>
    </row>
    <row r="28" spans="1:9" s="4" customFormat="1" ht="310.5" customHeight="1">
      <c r="A28" s="26">
        <v>24</v>
      </c>
      <c r="B28" s="27" t="s">
        <v>125</v>
      </c>
      <c r="C28" s="27"/>
      <c r="D28" s="34" t="s">
        <v>126</v>
      </c>
      <c r="E28" s="32">
        <v>20</v>
      </c>
      <c r="F28" s="30" t="s">
        <v>76</v>
      </c>
      <c r="G28" s="33">
        <v>32000</v>
      </c>
      <c r="H28" s="31">
        <f t="shared" si="1"/>
        <v>640000</v>
      </c>
      <c r="I28" s="69" t="s">
        <v>77</v>
      </c>
    </row>
    <row r="29" spans="1:9" s="4" customFormat="1" ht="66.75" customHeight="1">
      <c r="A29" s="26">
        <v>25</v>
      </c>
      <c r="B29" s="35" t="s">
        <v>127</v>
      </c>
      <c r="C29" s="35"/>
      <c r="D29" s="34" t="s">
        <v>128</v>
      </c>
      <c r="E29" s="32">
        <v>1</v>
      </c>
      <c r="F29" s="32" t="s">
        <v>97</v>
      </c>
      <c r="G29" s="33">
        <v>1600</v>
      </c>
      <c r="H29" s="31">
        <f t="shared" si="1"/>
        <v>1600</v>
      </c>
      <c r="I29" s="69" t="s">
        <v>77</v>
      </c>
    </row>
    <row r="30" spans="1:9" s="4" customFormat="1" ht="199.5">
      <c r="A30" s="26">
        <v>26</v>
      </c>
      <c r="B30" s="27" t="s">
        <v>129</v>
      </c>
      <c r="C30" s="27"/>
      <c r="D30" s="34" t="s">
        <v>130</v>
      </c>
      <c r="E30" s="32">
        <v>2</v>
      </c>
      <c r="F30" s="32" t="s">
        <v>76</v>
      </c>
      <c r="G30" s="33">
        <v>3000</v>
      </c>
      <c r="H30" s="31">
        <f t="shared" si="1"/>
        <v>6000</v>
      </c>
      <c r="I30" s="69" t="s">
        <v>77</v>
      </c>
    </row>
    <row r="31" spans="1:9" s="4" customFormat="1" ht="87">
      <c r="A31" s="26">
        <v>27</v>
      </c>
      <c r="B31" s="27" t="s">
        <v>131</v>
      </c>
      <c r="C31" s="27"/>
      <c r="D31" s="34" t="s">
        <v>132</v>
      </c>
      <c r="E31" s="32">
        <v>1</v>
      </c>
      <c r="F31" s="32" t="s">
        <v>92</v>
      </c>
      <c r="G31" s="33">
        <v>1000</v>
      </c>
      <c r="H31" s="31">
        <f t="shared" si="1"/>
        <v>1000</v>
      </c>
      <c r="I31" s="69" t="s">
        <v>77</v>
      </c>
    </row>
    <row r="32" spans="1:9" s="4" customFormat="1" ht="85.5">
      <c r="A32" s="26">
        <v>28</v>
      </c>
      <c r="B32" s="27" t="s">
        <v>133</v>
      </c>
      <c r="C32" s="27"/>
      <c r="D32" s="34" t="s">
        <v>134</v>
      </c>
      <c r="E32" s="32">
        <v>5</v>
      </c>
      <c r="F32" s="32" t="s">
        <v>104</v>
      </c>
      <c r="G32" s="33">
        <v>500</v>
      </c>
      <c r="H32" s="31">
        <f t="shared" si="1"/>
        <v>2500</v>
      </c>
      <c r="I32" s="69" t="s">
        <v>77</v>
      </c>
    </row>
    <row r="33" spans="1:9" s="4" customFormat="1" ht="313.5">
      <c r="A33" s="26">
        <v>29</v>
      </c>
      <c r="B33" s="29" t="s">
        <v>135</v>
      </c>
      <c r="C33" s="29"/>
      <c r="D33" s="34" t="s">
        <v>136</v>
      </c>
      <c r="E33" s="32">
        <v>1</v>
      </c>
      <c r="F33" s="32" t="s">
        <v>76</v>
      </c>
      <c r="G33" s="33">
        <v>35000</v>
      </c>
      <c r="H33" s="31">
        <f t="shared" si="1"/>
        <v>35000</v>
      </c>
      <c r="I33" s="69" t="s">
        <v>77</v>
      </c>
    </row>
    <row r="34" spans="1:9" s="4" customFormat="1" ht="313.5">
      <c r="A34" s="26">
        <v>30</v>
      </c>
      <c r="B34" s="27" t="s">
        <v>137</v>
      </c>
      <c r="C34" s="27"/>
      <c r="D34" s="50" t="s">
        <v>138</v>
      </c>
      <c r="E34" s="32">
        <v>1</v>
      </c>
      <c r="F34" s="32" t="s">
        <v>76</v>
      </c>
      <c r="G34" s="33">
        <v>15000</v>
      </c>
      <c r="H34" s="31">
        <f t="shared" si="1"/>
        <v>15000</v>
      </c>
      <c r="I34" s="69" t="s">
        <v>77</v>
      </c>
    </row>
    <row r="35" spans="1:9" s="4" customFormat="1" ht="128.25">
      <c r="A35" s="26">
        <v>31</v>
      </c>
      <c r="B35" s="27" t="s">
        <v>139</v>
      </c>
      <c r="C35" s="27"/>
      <c r="D35" s="34" t="s">
        <v>140</v>
      </c>
      <c r="E35" s="32">
        <v>1</v>
      </c>
      <c r="F35" s="32" t="s">
        <v>76</v>
      </c>
      <c r="G35" s="33">
        <v>3180</v>
      </c>
      <c r="H35" s="31">
        <f t="shared" si="1"/>
        <v>3180</v>
      </c>
      <c r="I35" s="69" t="s">
        <v>77</v>
      </c>
    </row>
    <row r="36" spans="1:9" s="5" customFormat="1" ht="71.25">
      <c r="A36" s="26">
        <v>32</v>
      </c>
      <c r="B36" s="51" t="s">
        <v>141</v>
      </c>
      <c r="C36" s="51"/>
      <c r="D36" s="50" t="s">
        <v>142</v>
      </c>
      <c r="E36" s="52">
        <v>3</v>
      </c>
      <c r="F36" s="52" t="s">
        <v>76</v>
      </c>
      <c r="G36" s="53">
        <v>6500</v>
      </c>
      <c r="H36" s="35">
        <f t="shared" si="1"/>
        <v>19500</v>
      </c>
      <c r="I36" s="69" t="s">
        <v>77</v>
      </c>
    </row>
    <row r="37" spans="1:9" s="4" customFormat="1" ht="337.5">
      <c r="A37" s="26">
        <v>33</v>
      </c>
      <c r="B37" s="27" t="s">
        <v>143</v>
      </c>
      <c r="C37" s="27"/>
      <c r="D37" s="54" t="s">
        <v>144</v>
      </c>
      <c r="E37" s="32">
        <v>1</v>
      </c>
      <c r="F37" s="32" t="s">
        <v>76</v>
      </c>
      <c r="G37" s="33">
        <v>50000</v>
      </c>
      <c r="H37" s="31">
        <f t="shared" si="1"/>
        <v>50000</v>
      </c>
      <c r="I37" s="69" t="s">
        <v>77</v>
      </c>
    </row>
    <row r="38" spans="1:9" s="6" customFormat="1" ht="156.75" outlineLevel="1">
      <c r="A38" s="26">
        <v>34</v>
      </c>
      <c r="B38" s="55" t="s">
        <v>145</v>
      </c>
      <c r="C38" s="27" t="s">
        <v>146</v>
      </c>
      <c r="D38" s="50" t="s">
        <v>147</v>
      </c>
      <c r="E38" s="56">
        <v>1</v>
      </c>
      <c r="F38" s="57" t="s">
        <v>97</v>
      </c>
      <c r="G38" s="55">
        <v>19700</v>
      </c>
      <c r="H38" s="31">
        <f t="shared" si="1"/>
        <v>19700</v>
      </c>
      <c r="I38" s="69" t="s">
        <v>77</v>
      </c>
    </row>
    <row r="39" spans="1:9" s="6" customFormat="1" ht="66" outlineLevel="1">
      <c r="A39" s="26">
        <v>35</v>
      </c>
      <c r="B39" s="55"/>
      <c r="C39" s="57" t="s">
        <v>148</v>
      </c>
      <c r="D39" s="58" t="s">
        <v>149</v>
      </c>
      <c r="E39" s="56">
        <v>1</v>
      </c>
      <c r="F39" s="57" t="s">
        <v>97</v>
      </c>
      <c r="G39" s="55">
        <v>8000</v>
      </c>
      <c r="H39" s="31">
        <f t="shared" si="1"/>
        <v>8000</v>
      </c>
      <c r="I39" s="69" t="s">
        <v>77</v>
      </c>
    </row>
    <row r="40" spans="1:9" s="6" customFormat="1" ht="162" customHeight="1" outlineLevel="1">
      <c r="A40" s="26">
        <v>36</v>
      </c>
      <c r="B40" s="55"/>
      <c r="C40" s="57" t="s">
        <v>150</v>
      </c>
      <c r="D40" s="59" t="s">
        <v>151</v>
      </c>
      <c r="E40" s="56">
        <v>1</v>
      </c>
      <c r="F40" s="57" t="s">
        <v>97</v>
      </c>
      <c r="G40" s="55">
        <v>8000</v>
      </c>
      <c r="H40" s="31">
        <f t="shared" si="1"/>
        <v>8000</v>
      </c>
      <c r="I40" s="69" t="s">
        <v>77</v>
      </c>
    </row>
    <row r="41" spans="1:9" s="6" customFormat="1" ht="132" customHeight="1" outlineLevel="1">
      <c r="A41" s="26">
        <v>37</v>
      </c>
      <c r="B41" s="55"/>
      <c r="C41" s="57" t="s">
        <v>152</v>
      </c>
      <c r="D41" s="60" t="s">
        <v>153</v>
      </c>
      <c r="E41" s="56">
        <v>1</v>
      </c>
      <c r="F41" s="57" t="s">
        <v>97</v>
      </c>
      <c r="G41" s="55">
        <v>26800</v>
      </c>
      <c r="H41" s="31">
        <f t="shared" si="1"/>
        <v>26800</v>
      </c>
      <c r="I41" s="69" t="s">
        <v>77</v>
      </c>
    </row>
    <row r="42" spans="1:9" s="6" customFormat="1" ht="390" customHeight="1" outlineLevel="1">
      <c r="A42" s="26">
        <v>38</v>
      </c>
      <c r="B42" s="55"/>
      <c r="C42" s="57" t="s">
        <v>154</v>
      </c>
      <c r="D42" s="34" t="s">
        <v>155</v>
      </c>
      <c r="E42" s="57">
        <v>130</v>
      </c>
      <c r="F42" s="57" t="s">
        <v>76</v>
      </c>
      <c r="G42" s="55">
        <v>2300</v>
      </c>
      <c r="H42" s="31">
        <f t="shared" si="1"/>
        <v>299000</v>
      </c>
      <c r="I42" s="69" t="s">
        <v>77</v>
      </c>
    </row>
    <row r="43" spans="1:9" s="6" customFormat="1" ht="19.5" customHeight="1" outlineLevel="1">
      <c r="A43" s="26">
        <v>39</v>
      </c>
      <c r="B43" s="55"/>
      <c r="C43" s="57" t="s">
        <v>156</v>
      </c>
      <c r="D43" s="60" t="s">
        <v>157</v>
      </c>
      <c r="E43" s="57">
        <v>130</v>
      </c>
      <c r="F43" s="57" t="s">
        <v>76</v>
      </c>
      <c r="G43" s="55">
        <v>300</v>
      </c>
      <c r="H43" s="31">
        <f t="shared" si="1"/>
        <v>39000</v>
      </c>
      <c r="I43" s="69" t="s">
        <v>77</v>
      </c>
    </row>
    <row r="44" spans="1:9" s="4" customFormat="1" ht="71.25">
      <c r="A44" s="26">
        <v>40</v>
      </c>
      <c r="B44" s="51" t="s">
        <v>158</v>
      </c>
      <c r="C44" s="61" t="s">
        <v>159</v>
      </c>
      <c r="D44" s="62" t="s">
        <v>160</v>
      </c>
      <c r="E44" s="61">
        <v>2</v>
      </c>
      <c r="F44" s="61" t="s">
        <v>92</v>
      </c>
      <c r="G44" s="61">
        <v>1650</v>
      </c>
      <c r="H44" s="31">
        <f t="shared" si="1"/>
        <v>3300</v>
      </c>
      <c r="I44" s="69" t="s">
        <v>77</v>
      </c>
    </row>
    <row r="45" spans="1:9" s="4" customFormat="1" ht="71.25">
      <c r="A45" s="26"/>
      <c r="B45" s="51"/>
      <c r="C45" s="61" t="s">
        <v>161</v>
      </c>
      <c r="D45" s="62" t="s">
        <v>162</v>
      </c>
      <c r="E45" s="61">
        <v>1</v>
      </c>
      <c r="F45" s="61" t="s">
        <v>97</v>
      </c>
      <c r="G45" s="61">
        <v>2680</v>
      </c>
      <c r="H45" s="31">
        <f t="shared" si="1"/>
        <v>2680</v>
      </c>
      <c r="I45" s="69" t="s">
        <v>77</v>
      </c>
    </row>
    <row r="46" spans="1:9" s="4" customFormat="1" ht="256.5">
      <c r="A46" s="26"/>
      <c r="B46" s="51"/>
      <c r="C46" s="61" t="s">
        <v>163</v>
      </c>
      <c r="D46" s="63" t="s">
        <v>164</v>
      </c>
      <c r="E46" s="61">
        <v>1</v>
      </c>
      <c r="F46" s="61" t="s">
        <v>76</v>
      </c>
      <c r="G46" s="61">
        <v>5950</v>
      </c>
      <c r="H46" s="31">
        <f t="shared" si="1"/>
        <v>5950</v>
      </c>
      <c r="I46" s="69" t="s">
        <v>77</v>
      </c>
    </row>
    <row r="47" spans="1:9" s="4" customFormat="1" ht="142.5">
      <c r="A47" s="26"/>
      <c r="B47" s="51"/>
      <c r="C47" s="61" t="s">
        <v>165</v>
      </c>
      <c r="D47" s="63" t="s">
        <v>166</v>
      </c>
      <c r="E47" s="61">
        <v>1</v>
      </c>
      <c r="F47" s="61" t="s">
        <v>76</v>
      </c>
      <c r="G47" s="61">
        <v>3500</v>
      </c>
      <c r="H47" s="31">
        <f t="shared" si="1"/>
        <v>3500</v>
      </c>
      <c r="I47" s="69" t="s">
        <v>77</v>
      </c>
    </row>
    <row r="48" spans="1:9" s="4" customFormat="1" ht="57">
      <c r="A48" s="26"/>
      <c r="B48" s="51"/>
      <c r="C48" s="61" t="s">
        <v>167</v>
      </c>
      <c r="D48" s="62" t="s">
        <v>168</v>
      </c>
      <c r="E48" s="61">
        <v>2</v>
      </c>
      <c r="F48" s="61" t="s">
        <v>92</v>
      </c>
      <c r="G48" s="61">
        <v>1500</v>
      </c>
      <c r="H48" s="31">
        <f t="shared" si="1"/>
        <v>3000</v>
      </c>
      <c r="I48" s="69" t="s">
        <v>77</v>
      </c>
    </row>
    <row r="49" spans="1:9" s="4" customFormat="1" ht="71.25">
      <c r="A49" s="26"/>
      <c r="B49" s="51"/>
      <c r="C49" s="61" t="s">
        <v>169</v>
      </c>
      <c r="D49" s="62" t="s">
        <v>170</v>
      </c>
      <c r="E49" s="61">
        <v>1</v>
      </c>
      <c r="F49" s="61" t="s">
        <v>97</v>
      </c>
      <c r="G49" s="61">
        <v>2680</v>
      </c>
      <c r="H49" s="31">
        <f t="shared" si="1"/>
        <v>2680</v>
      </c>
      <c r="I49" s="69" t="s">
        <v>77</v>
      </c>
    </row>
    <row r="50" spans="1:9" s="4" customFormat="1" ht="186.75" customHeight="1">
      <c r="A50" s="26"/>
      <c r="B50" s="51"/>
      <c r="C50" s="61" t="s">
        <v>171</v>
      </c>
      <c r="D50" s="62" t="s">
        <v>172</v>
      </c>
      <c r="E50" s="61">
        <v>1</v>
      </c>
      <c r="F50" s="61" t="s">
        <v>76</v>
      </c>
      <c r="G50" s="61">
        <v>23500</v>
      </c>
      <c r="H50" s="31">
        <f t="shared" si="1"/>
        <v>23500</v>
      </c>
      <c r="I50" s="69" t="s">
        <v>77</v>
      </c>
    </row>
    <row r="51" spans="1:9" s="4" customFormat="1" ht="71.25">
      <c r="A51" s="26"/>
      <c r="B51" s="51"/>
      <c r="C51" s="61" t="s">
        <v>173</v>
      </c>
      <c r="D51" s="62" t="s">
        <v>174</v>
      </c>
      <c r="E51" s="61">
        <v>1</v>
      </c>
      <c r="F51" s="61" t="s">
        <v>97</v>
      </c>
      <c r="G51" s="61">
        <v>2680</v>
      </c>
      <c r="H51" s="31">
        <f t="shared" si="1"/>
        <v>2680</v>
      </c>
      <c r="I51" s="69" t="s">
        <v>77</v>
      </c>
    </row>
    <row r="52" spans="1:9" s="4" customFormat="1" ht="42.75">
      <c r="A52" s="26"/>
      <c r="B52" s="51"/>
      <c r="C52" s="61" t="s">
        <v>175</v>
      </c>
      <c r="D52" s="62" t="s">
        <v>176</v>
      </c>
      <c r="E52" s="61">
        <v>7</v>
      </c>
      <c r="F52" s="61" t="s">
        <v>76</v>
      </c>
      <c r="G52" s="61">
        <v>1800</v>
      </c>
      <c r="H52" s="31">
        <f t="shared" si="1"/>
        <v>12600</v>
      </c>
      <c r="I52" s="69" t="s">
        <v>77</v>
      </c>
    </row>
    <row r="53" spans="1:9" s="4" customFormat="1" ht="99.75">
      <c r="A53" s="26"/>
      <c r="B53" s="51"/>
      <c r="C53" s="61" t="s">
        <v>177</v>
      </c>
      <c r="D53" s="62" t="s">
        <v>178</v>
      </c>
      <c r="E53" s="61">
        <v>1</v>
      </c>
      <c r="F53" s="61" t="s">
        <v>92</v>
      </c>
      <c r="G53" s="61">
        <v>2000</v>
      </c>
      <c r="H53" s="31">
        <f t="shared" si="1"/>
        <v>2000</v>
      </c>
      <c r="I53" s="69" t="s">
        <v>77</v>
      </c>
    </row>
    <row r="54" spans="1:9" s="4" customFormat="1" ht="42.75">
      <c r="A54" s="26"/>
      <c r="B54" s="51"/>
      <c r="C54" s="61" t="s">
        <v>179</v>
      </c>
      <c r="D54" s="62" t="s">
        <v>180</v>
      </c>
      <c r="E54" s="61">
        <v>1</v>
      </c>
      <c r="F54" s="61" t="s">
        <v>97</v>
      </c>
      <c r="G54" s="61">
        <v>2680</v>
      </c>
      <c r="H54" s="31">
        <f t="shared" si="1"/>
        <v>2680</v>
      </c>
      <c r="I54" s="69" t="s">
        <v>77</v>
      </c>
    </row>
    <row r="55" spans="1:9" s="4" customFormat="1" ht="28.5">
      <c r="A55" s="26"/>
      <c r="B55" s="51"/>
      <c r="C55" s="61" t="s">
        <v>181</v>
      </c>
      <c r="D55" s="61" t="s">
        <v>182</v>
      </c>
      <c r="E55" s="61">
        <v>1</v>
      </c>
      <c r="F55" s="61" t="s">
        <v>76</v>
      </c>
      <c r="G55" s="61">
        <v>4800</v>
      </c>
      <c r="H55" s="31">
        <f t="shared" si="1"/>
        <v>4800</v>
      </c>
      <c r="I55" s="69" t="s">
        <v>77</v>
      </c>
    </row>
    <row r="56" spans="1:9" s="4" customFormat="1" ht="57">
      <c r="A56" s="26"/>
      <c r="B56" s="51"/>
      <c r="C56" s="61" t="s">
        <v>183</v>
      </c>
      <c r="D56" s="62" t="s">
        <v>184</v>
      </c>
      <c r="E56" s="61">
        <v>1</v>
      </c>
      <c r="F56" s="61" t="s">
        <v>97</v>
      </c>
      <c r="G56" s="61">
        <v>2680</v>
      </c>
      <c r="H56" s="31">
        <f t="shared" si="1"/>
        <v>2680</v>
      </c>
      <c r="I56" s="69" t="s">
        <v>77</v>
      </c>
    </row>
    <row r="57" spans="1:9" s="4" customFormat="1" ht="42.75">
      <c r="A57" s="26"/>
      <c r="B57" s="51"/>
      <c r="C57" s="61" t="s">
        <v>185</v>
      </c>
      <c r="D57" s="61" t="s">
        <v>186</v>
      </c>
      <c r="E57" s="61">
        <v>1</v>
      </c>
      <c r="F57" s="61" t="s">
        <v>76</v>
      </c>
      <c r="G57" s="61">
        <v>1280</v>
      </c>
      <c r="H57" s="31">
        <f aca="true" t="shared" si="2" ref="H57:H85">G57*E57</f>
        <v>1280</v>
      </c>
      <c r="I57" s="69" t="s">
        <v>77</v>
      </c>
    </row>
    <row r="58" spans="1:9" s="4" customFormat="1" ht="18" customHeight="1">
      <c r="A58" s="26"/>
      <c r="B58" s="51"/>
      <c r="C58" s="61" t="s">
        <v>187</v>
      </c>
      <c r="D58" s="61" t="s">
        <v>188</v>
      </c>
      <c r="E58" s="61">
        <v>1</v>
      </c>
      <c r="F58" s="61" t="s">
        <v>189</v>
      </c>
      <c r="G58" s="61">
        <v>650</v>
      </c>
      <c r="H58" s="31">
        <f t="shared" si="2"/>
        <v>650</v>
      </c>
      <c r="I58" s="69" t="s">
        <v>77</v>
      </c>
    </row>
    <row r="59" spans="1:9" s="4" customFormat="1" ht="18" customHeight="1">
      <c r="A59" s="26"/>
      <c r="B59" s="51"/>
      <c r="C59" s="61" t="s">
        <v>190</v>
      </c>
      <c r="D59" s="61" t="s">
        <v>191</v>
      </c>
      <c r="E59" s="61">
        <v>1</v>
      </c>
      <c r="F59" s="61" t="s">
        <v>92</v>
      </c>
      <c r="G59" s="61">
        <v>240</v>
      </c>
      <c r="H59" s="31">
        <f t="shared" si="2"/>
        <v>240</v>
      </c>
      <c r="I59" s="69" t="s">
        <v>77</v>
      </c>
    </row>
    <row r="60" spans="1:9" s="4" customFormat="1" ht="18" customHeight="1">
      <c r="A60" s="26"/>
      <c r="B60" s="51"/>
      <c r="C60" s="61" t="s">
        <v>192</v>
      </c>
      <c r="D60" s="61" t="s">
        <v>193</v>
      </c>
      <c r="E60" s="61">
        <v>1</v>
      </c>
      <c r="F60" s="61" t="s">
        <v>92</v>
      </c>
      <c r="G60" s="61">
        <v>25</v>
      </c>
      <c r="H60" s="31">
        <f t="shared" si="2"/>
        <v>25</v>
      </c>
      <c r="I60" s="69" t="s">
        <v>77</v>
      </c>
    </row>
    <row r="61" spans="1:9" s="4" customFormat="1" ht="18" customHeight="1">
      <c r="A61" s="26"/>
      <c r="B61" s="51"/>
      <c r="C61" s="61" t="s">
        <v>194</v>
      </c>
      <c r="D61" s="61" t="s">
        <v>195</v>
      </c>
      <c r="E61" s="61">
        <v>20</v>
      </c>
      <c r="F61" s="61" t="s">
        <v>104</v>
      </c>
      <c r="G61" s="61">
        <v>10</v>
      </c>
      <c r="H61" s="31">
        <f t="shared" si="2"/>
        <v>200</v>
      </c>
      <c r="I61" s="69" t="s">
        <v>77</v>
      </c>
    </row>
    <row r="62" spans="1:9" s="4" customFormat="1" ht="18" customHeight="1">
      <c r="A62" s="26"/>
      <c r="B62" s="51"/>
      <c r="C62" s="61" t="s">
        <v>196</v>
      </c>
      <c r="D62" s="61" t="s">
        <v>197</v>
      </c>
      <c r="E62" s="61">
        <v>1</v>
      </c>
      <c r="F62" s="61" t="s">
        <v>97</v>
      </c>
      <c r="G62" s="61">
        <v>260</v>
      </c>
      <c r="H62" s="31">
        <f t="shared" si="2"/>
        <v>260</v>
      </c>
      <c r="I62" s="69" t="s">
        <v>77</v>
      </c>
    </row>
    <row r="63" spans="1:9" s="4" customFormat="1" ht="93.75" customHeight="1">
      <c r="A63" s="26"/>
      <c r="B63" s="51"/>
      <c r="C63" s="61" t="s">
        <v>198</v>
      </c>
      <c r="D63" s="62" t="s">
        <v>199</v>
      </c>
      <c r="E63" s="61">
        <v>1</v>
      </c>
      <c r="F63" s="61" t="s">
        <v>97</v>
      </c>
      <c r="G63" s="61">
        <v>2680</v>
      </c>
      <c r="H63" s="31">
        <f t="shared" si="2"/>
        <v>2680</v>
      </c>
      <c r="I63" s="69" t="s">
        <v>77</v>
      </c>
    </row>
    <row r="64" spans="1:9" s="4" customFormat="1" ht="171.75" customHeight="1">
      <c r="A64" s="26"/>
      <c r="B64" s="51"/>
      <c r="C64" s="61" t="s">
        <v>200</v>
      </c>
      <c r="D64" s="63" t="s">
        <v>201</v>
      </c>
      <c r="E64" s="61">
        <v>9</v>
      </c>
      <c r="F64" s="61" t="s">
        <v>76</v>
      </c>
      <c r="G64" s="61">
        <v>530</v>
      </c>
      <c r="H64" s="31">
        <f t="shared" si="2"/>
        <v>4770</v>
      </c>
      <c r="I64" s="69" t="s">
        <v>77</v>
      </c>
    </row>
    <row r="65" spans="1:9" s="4" customFormat="1" ht="256.5">
      <c r="A65" s="26"/>
      <c r="B65" s="51"/>
      <c r="C65" s="61" t="s">
        <v>202</v>
      </c>
      <c r="D65" s="63" t="s">
        <v>203</v>
      </c>
      <c r="E65" s="61">
        <v>1</v>
      </c>
      <c r="F65" s="61" t="s">
        <v>76</v>
      </c>
      <c r="G65" s="61">
        <v>1800</v>
      </c>
      <c r="H65" s="31">
        <f t="shared" si="2"/>
        <v>1800</v>
      </c>
      <c r="I65" s="69" t="s">
        <v>77</v>
      </c>
    </row>
    <row r="66" spans="1:9" s="4" customFormat="1" ht="14.25">
      <c r="A66" s="26"/>
      <c r="B66" s="51"/>
      <c r="C66" s="61" t="s">
        <v>204</v>
      </c>
      <c r="D66" s="63" t="s">
        <v>205</v>
      </c>
      <c r="E66" s="61">
        <v>3</v>
      </c>
      <c r="F66" s="61" t="s">
        <v>92</v>
      </c>
      <c r="G66" s="61">
        <v>1830</v>
      </c>
      <c r="H66" s="31">
        <f t="shared" si="2"/>
        <v>5490</v>
      </c>
      <c r="I66" s="69" t="s">
        <v>77</v>
      </c>
    </row>
    <row r="67" spans="1:9" s="4" customFormat="1" ht="114">
      <c r="A67" s="26"/>
      <c r="B67" s="51"/>
      <c r="C67" s="61" t="s">
        <v>206</v>
      </c>
      <c r="D67" s="63" t="s">
        <v>207</v>
      </c>
      <c r="E67" s="61">
        <v>1</v>
      </c>
      <c r="F67" s="61" t="s">
        <v>92</v>
      </c>
      <c r="G67" s="61">
        <v>920</v>
      </c>
      <c r="H67" s="31">
        <f t="shared" si="2"/>
        <v>920</v>
      </c>
      <c r="I67" s="69" t="s">
        <v>77</v>
      </c>
    </row>
    <row r="68" spans="1:9" s="4" customFormat="1" ht="28.5">
      <c r="A68" s="26"/>
      <c r="B68" s="51"/>
      <c r="C68" s="61" t="s">
        <v>208</v>
      </c>
      <c r="D68" s="61" t="s">
        <v>209</v>
      </c>
      <c r="E68" s="61">
        <v>1</v>
      </c>
      <c r="F68" s="61" t="s">
        <v>97</v>
      </c>
      <c r="G68" s="61">
        <v>2680</v>
      </c>
      <c r="H68" s="31">
        <f t="shared" si="2"/>
        <v>2680</v>
      </c>
      <c r="I68" s="69" t="s">
        <v>77</v>
      </c>
    </row>
    <row r="69" spans="1:9" s="4" customFormat="1" ht="142.5">
      <c r="A69" s="26"/>
      <c r="B69" s="51"/>
      <c r="C69" s="61" t="s">
        <v>210</v>
      </c>
      <c r="D69" s="62" t="s">
        <v>211</v>
      </c>
      <c r="E69" s="61">
        <v>1</v>
      </c>
      <c r="F69" s="61" t="s">
        <v>92</v>
      </c>
      <c r="G69" s="61">
        <v>1800</v>
      </c>
      <c r="H69" s="31">
        <f t="shared" si="2"/>
        <v>1800</v>
      </c>
      <c r="I69" s="69" t="s">
        <v>77</v>
      </c>
    </row>
    <row r="70" spans="1:9" s="4" customFormat="1" ht="57">
      <c r="A70" s="26"/>
      <c r="B70" s="51"/>
      <c r="C70" s="61" t="s">
        <v>212</v>
      </c>
      <c r="D70" s="62" t="s">
        <v>213</v>
      </c>
      <c r="E70" s="61">
        <v>1</v>
      </c>
      <c r="F70" s="61" t="s">
        <v>97</v>
      </c>
      <c r="G70" s="61">
        <v>2680</v>
      </c>
      <c r="H70" s="31">
        <f t="shared" si="2"/>
        <v>2680</v>
      </c>
      <c r="I70" s="69" t="s">
        <v>77</v>
      </c>
    </row>
    <row r="71" spans="1:9" s="4" customFormat="1" ht="199.5">
      <c r="A71" s="26"/>
      <c r="B71" s="51"/>
      <c r="C71" s="61" t="s">
        <v>214</v>
      </c>
      <c r="D71" s="62" t="s">
        <v>215</v>
      </c>
      <c r="E71" s="61">
        <v>1</v>
      </c>
      <c r="F71" s="61" t="s">
        <v>76</v>
      </c>
      <c r="G71" s="61">
        <v>6500</v>
      </c>
      <c r="H71" s="31">
        <f t="shared" si="2"/>
        <v>6500</v>
      </c>
      <c r="I71" s="69" t="s">
        <v>77</v>
      </c>
    </row>
    <row r="72" spans="1:9" s="4" customFormat="1" ht="14.25">
      <c r="A72" s="26"/>
      <c r="B72" s="51"/>
      <c r="C72" s="61" t="s">
        <v>216</v>
      </c>
      <c r="D72" s="61" t="s">
        <v>217</v>
      </c>
      <c r="E72" s="61">
        <v>1</v>
      </c>
      <c r="F72" s="61" t="s">
        <v>76</v>
      </c>
      <c r="G72" s="61">
        <v>3199</v>
      </c>
      <c r="H72" s="31">
        <f t="shared" si="2"/>
        <v>3199</v>
      </c>
      <c r="I72" s="69" t="s">
        <v>77</v>
      </c>
    </row>
    <row r="73" spans="1:9" s="4" customFormat="1" ht="171">
      <c r="A73" s="26"/>
      <c r="B73" s="51"/>
      <c r="C73" s="70" t="s">
        <v>218</v>
      </c>
      <c r="D73" s="71" t="s">
        <v>219</v>
      </c>
      <c r="E73" s="70">
        <v>1</v>
      </c>
      <c r="F73" s="70" t="s">
        <v>76</v>
      </c>
      <c r="G73" s="70">
        <v>13600</v>
      </c>
      <c r="H73" s="47">
        <f t="shared" si="2"/>
        <v>13600</v>
      </c>
      <c r="I73" s="69" t="s">
        <v>77</v>
      </c>
    </row>
    <row r="74" spans="1:9" s="4" customFormat="1" ht="28.5">
      <c r="A74" s="26"/>
      <c r="B74" s="51"/>
      <c r="C74" s="61" t="s">
        <v>220</v>
      </c>
      <c r="D74" s="61" t="s">
        <v>221</v>
      </c>
      <c r="E74" s="61">
        <v>1</v>
      </c>
      <c r="F74" s="61" t="s">
        <v>92</v>
      </c>
      <c r="G74" s="61">
        <v>2200</v>
      </c>
      <c r="H74" s="31">
        <f t="shared" si="2"/>
        <v>2200</v>
      </c>
      <c r="I74" s="69" t="s">
        <v>77</v>
      </c>
    </row>
    <row r="75" spans="1:9" s="4" customFormat="1" ht="85.5">
      <c r="A75" s="26"/>
      <c r="B75" s="51"/>
      <c r="C75" s="61" t="s">
        <v>222</v>
      </c>
      <c r="D75" s="62" t="s">
        <v>223</v>
      </c>
      <c r="E75" s="61">
        <v>1</v>
      </c>
      <c r="F75" s="61" t="s">
        <v>92</v>
      </c>
      <c r="G75" s="61">
        <v>2800</v>
      </c>
      <c r="H75" s="31">
        <f t="shared" si="2"/>
        <v>2800</v>
      </c>
      <c r="I75" s="69" t="s">
        <v>77</v>
      </c>
    </row>
    <row r="76" spans="1:9" s="4" customFormat="1" ht="123" customHeight="1">
      <c r="A76" s="26"/>
      <c r="B76" s="51"/>
      <c r="C76" s="61" t="s">
        <v>224</v>
      </c>
      <c r="D76" s="62" t="s">
        <v>225</v>
      </c>
      <c r="E76" s="61">
        <v>1</v>
      </c>
      <c r="F76" s="61" t="s">
        <v>97</v>
      </c>
      <c r="G76" s="61">
        <v>40000</v>
      </c>
      <c r="H76" s="31">
        <f t="shared" si="2"/>
        <v>40000</v>
      </c>
      <c r="I76" s="69" t="s">
        <v>77</v>
      </c>
    </row>
    <row r="77" spans="1:9" s="4" customFormat="1" ht="71.25">
      <c r="A77" s="26"/>
      <c r="B77" s="51"/>
      <c r="C77" s="61" t="s">
        <v>226</v>
      </c>
      <c r="D77" s="62" t="s">
        <v>227</v>
      </c>
      <c r="E77" s="61">
        <v>1</v>
      </c>
      <c r="F77" s="61" t="s">
        <v>97</v>
      </c>
      <c r="G77" s="61">
        <v>2680</v>
      </c>
      <c r="H77" s="31">
        <f t="shared" si="2"/>
        <v>2680</v>
      </c>
      <c r="I77" s="69" t="s">
        <v>77</v>
      </c>
    </row>
    <row r="78" spans="1:9" s="4" customFormat="1" ht="28.5">
      <c r="A78" s="26"/>
      <c r="B78" s="51"/>
      <c r="C78" s="61" t="s">
        <v>228</v>
      </c>
      <c r="D78" s="61" t="s">
        <v>229</v>
      </c>
      <c r="E78" s="61">
        <v>1</v>
      </c>
      <c r="F78" s="61" t="s">
        <v>97</v>
      </c>
      <c r="G78" s="61">
        <v>2680</v>
      </c>
      <c r="H78" s="31">
        <f t="shared" si="2"/>
        <v>2680</v>
      </c>
      <c r="I78" s="69" t="s">
        <v>77</v>
      </c>
    </row>
    <row r="79" spans="1:9" s="4" customFormat="1" ht="69.75" customHeight="1">
      <c r="A79" s="26"/>
      <c r="B79" s="51"/>
      <c r="C79" s="61" t="s">
        <v>230</v>
      </c>
      <c r="D79" s="62" t="s">
        <v>231</v>
      </c>
      <c r="E79" s="61">
        <v>1</v>
      </c>
      <c r="F79" s="61" t="s">
        <v>97</v>
      </c>
      <c r="G79" s="61">
        <v>2680</v>
      </c>
      <c r="H79" s="31">
        <f t="shared" si="2"/>
        <v>2680</v>
      </c>
      <c r="I79" s="69" t="s">
        <v>77</v>
      </c>
    </row>
    <row r="80" spans="1:9" s="4" customFormat="1" ht="28.5">
      <c r="A80" s="26"/>
      <c r="B80" s="51"/>
      <c r="C80" s="61" t="s">
        <v>232</v>
      </c>
      <c r="D80" s="61" t="s">
        <v>233</v>
      </c>
      <c r="E80" s="61">
        <v>1</v>
      </c>
      <c r="F80" s="61" t="s">
        <v>92</v>
      </c>
      <c r="G80" s="61">
        <v>1800</v>
      </c>
      <c r="H80" s="31">
        <f t="shared" si="2"/>
        <v>1800</v>
      </c>
      <c r="I80" s="69" t="s">
        <v>77</v>
      </c>
    </row>
    <row r="81" spans="1:9" s="4" customFormat="1" ht="42.75">
      <c r="A81" s="26"/>
      <c r="B81" s="51"/>
      <c r="C81" s="61" t="s">
        <v>234</v>
      </c>
      <c r="D81" s="61" t="s">
        <v>235</v>
      </c>
      <c r="E81" s="61">
        <v>1</v>
      </c>
      <c r="F81" s="61" t="s">
        <v>92</v>
      </c>
      <c r="G81" s="61">
        <v>1380</v>
      </c>
      <c r="H81" s="31">
        <f t="shared" si="2"/>
        <v>1380</v>
      </c>
      <c r="I81" s="69" t="s">
        <v>77</v>
      </c>
    </row>
    <row r="82" spans="1:9" s="4" customFormat="1" ht="270" customHeight="1">
      <c r="A82" s="26"/>
      <c r="B82" s="51"/>
      <c r="C82" s="61" t="s">
        <v>236</v>
      </c>
      <c r="D82" s="62" t="s">
        <v>237</v>
      </c>
      <c r="E82" s="61">
        <v>1</v>
      </c>
      <c r="F82" s="61" t="s">
        <v>76</v>
      </c>
      <c r="G82" s="61">
        <v>2200</v>
      </c>
      <c r="H82" s="31">
        <f t="shared" si="2"/>
        <v>2200</v>
      </c>
      <c r="I82" s="69" t="s">
        <v>77</v>
      </c>
    </row>
    <row r="83" spans="1:9" s="4" customFormat="1" ht="22.5" customHeight="1">
      <c r="A83" s="26"/>
      <c r="B83" s="51"/>
      <c r="C83" s="61" t="s">
        <v>238</v>
      </c>
      <c r="D83" s="61" t="s">
        <v>239</v>
      </c>
      <c r="E83" s="61">
        <v>1</v>
      </c>
      <c r="F83" s="61" t="s">
        <v>240</v>
      </c>
      <c r="G83" s="61">
        <v>24000</v>
      </c>
      <c r="H83" s="31">
        <f t="shared" si="2"/>
        <v>24000</v>
      </c>
      <c r="I83" s="69" t="s">
        <v>77</v>
      </c>
    </row>
    <row r="84" spans="1:9" s="4" customFormat="1" ht="22.5" customHeight="1">
      <c r="A84" s="26"/>
      <c r="B84" s="51"/>
      <c r="C84" s="61" t="s">
        <v>241</v>
      </c>
      <c r="D84" s="72" t="s">
        <v>242</v>
      </c>
      <c r="E84" s="61">
        <v>1</v>
      </c>
      <c r="F84" s="61" t="s">
        <v>240</v>
      </c>
      <c r="G84" s="61">
        <v>20000</v>
      </c>
      <c r="H84" s="31">
        <f aca="true" t="shared" si="3" ref="H84:H95">G84*E84</f>
        <v>20000</v>
      </c>
      <c r="I84" s="69" t="s">
        <v>77</v>
      </c>
    </row>
    <row r="85" spans="1:9" s="4" customFormat="1" ht="22.5" customHeight="1">
      <c r="A85" s="26"/>
      <c r="B85" s="51"/>
      <c r="C85" s="61" t="s">
        <v>243</v>
      </c>
      <c r="D85" s="61" t="s">
        <v>244</v>
      </c>
      <c r="E85" s="61">
        <v>1</v>
      </c>
      <c r="F85" s="61" t="s">
        <v>240</v>
      </c>
      <c r="G85" s="61">
        <v>2800</v>
      </c>
      <c r="H85" s="31">
        <f t="shared" si="3"/>
        <v>2800</v>
      </c>
      <c r="I85" s="69" t="s">
        <v>77</v>
      </c>
    </row>
    <row r="86" spans="1:9" s="4" customFormat="1" ht="22.5" customHeight="1">
      <c r="A86" s="26"/>
      <c r="B86" s="51"/>
      <c r="C86" s="61" t="s">
        <v>245</v>
      </c>
      <c r="D86" s="61" t="s">
        <v>246</v>
      </c>
      <c r="E86" s="61">
        <v>1</v>
      </c>
      <c r="F86" s="61" t="s">
        <v>240</v>
      </c>
      <c r="G86" s="61">
        <v>2800</v>
      </c>
      <c r="H86" s="31">
        <f t="shared" si="3"/>
        <v>2800</v>
      </c>
      <c r="I86" s="69" t="s">
        <v>77</v>
      </c>
    </row>
    <row r="87" spans="1:9" s="4" customFormat="1" ht="71.25">
      <c r="A87" s="26"/>
      <c r="B87" s="51"/>
      <c r="C87" s="61" t="s">
        <v>247</v>
      </c>
      <c r="D87" s="62" t="s">
        <v>248</v>
      </c>
      <c r="E87" s="61">
        <v>1</v>
      </c>
      <c r="F87" s="61" t="s">
        <v>76</v>
      </c>
      <c r="G87" s="61">
        <v>5450</v>
      </c>
      <c r="H87" s="31">
        <f t="shared" si="3"/>
        <v>5450</v>
      </c>
      <c r="I87" s="69" t="s">
        <v>77</v>
      </c>
    </row>
    <row r="88" spans="1:9" s="4" customFormat="1" ht="42.75">
      <c r="A88" s="26"/>
      <c r="B88" s="51"/>
      <c r="C88" s="61" t="s">
        <v>249</v>
      </c>
      <c r="D88" s="62" t="s">
        <v>250</v>
      </c>
      <c r="E88" s="61">
        <v>1</v>
      </c>
      <c r="F88" s="61" t="s">
        <v>76</v>
      </c>
      <c r="G88" s="61">
        <v>3800</v>
      </c>
      <c r="H88" s="31">
        <f t="shared" si="3"/>
        <v>3800</v>
      </c>
      <c r="I88" s="69" t="s">
        <v>77</v>
      </c>
    </row>
    <row r="89" spans="1:9" s="4" customFormat="1" ht="28.5">
      <c r="A89" s="26"/>
      <c r="B89" s="51"/>
      <c r="C89" s="61" t="s">
        <v>251</v>
      </c>
      <c r="D89" s="61" t="s">
        <v>252</v>
      </c>
      <c r="E89" s="61">
        <v>6</v>
      </c>
      <c r="F89" s="61" t="s">
        <v>253</v>
      </c>
      <c r="G89" s="61">
        <v>2450</v>
      </c>
      <c r="H89" s="31">
        <f t="shared" si="3"/>
        <v>14700</v>
      </c>
      <c r="I89" s="69" t="s">
        <v>77</v>
      </c>
    </row>
    <row r="90" spans="1:9" s="4" customFormat="1" ht="339.75" customHeight="1">
      <c r="A90" s="26">
        <v>41</v>
      </c>
      <c r="B90" s="51" t="s">
        <v>254</v>
      </c>
      <c r="C90" s="73" t="s">
        <v>255</v>
      </c>
      <c r="D90" s="74" t="s">
        <v>256</v>
      </c>
      <c r="E90" s="75">
        <v>1</v>
      </c>
      <c r="F90" s="76" t="s">
        <v>97</v>
      </c>
      <c r="G90" s="77">
        <v>78500</v>
      </c>
      <c r="H90" s="31">
        <f t="shared" si="3"/>
        <v>78500</v>
      </c>
      <c r="I90" s="69" t="s">
        <v>77</v>
      </c>
    </row>
    <row r="91" spans="1:9" s="4" customFormat="1" ht="42.75">
      <c r="A91" s="26"/>
      <c r="B91" s="51"/>
      <c r="C91" s="56" t="s">
        <v>257</v>
      </c>
      <c r="D91" s="78" t="s">
        <v>258</v>
      </c>
      <c r="E91" s="56">
        <v>1</v>
      </c>
      <c r="F91" s="76" t="s">
        <v>97</v>
      </c>
      <c r="G91" s="79">
        <v>2680</v>
      </c>
      <c r="H91" s="31">
        <f t="shared" si="3"/>
        <v>2680</v>
      </c>
      <c r="I91" s="69" t="s">
        <v>77</v>
      </c>
    </row>
    <row r="92" spans="1:9" s="4" customFormat="1" ht="156.75" customHeight="1">
      <c r="A92" s="26">
        <v>42</v>
      </c>
      <c r="B92" s="29" t="s">
        <v>259</v>
      </c>
      <c r="C92" s="29"/>
      <c r="D92" s="34" t="s">
        <v>260</v>
      </c>
      <c r="E92" s="80">
        <v>9</v>
      </c>
      <c r="F92" s="56" t="s">
        <v>76</v>
      </c>
      <c r="G92" s="81">
        <v>7500</v>
      </c>
      <c r="H92" s="31">
        <f t="shared" si="3"/>
        <v>67500</v>
      </c>
      <c r="I92" s="69" t="s">
        <v>77</v>
      </c>
    </row>
    <row r="93" spans="1:9" s="4" customFormat="1" ht="36.75" customHeight="1">
      <c r="A93" s="26">
        <v>43</v>
      </c>
      <c r="B93" s="29" t="s">
        <v>261</v>
      </c>
      <c r="C93" s="29"/>
      <c r="D93" s="82" t="s">
        <v>262</v>
      </c>
      <c r="E93" s="80">
        <v>2</v>
      </c>
      <c r="F93" s="56" t="s">
        <v>104</v>
      </c>
      <c r="G93" s="81">
        <v>13600</v>
      </c>
      <c r="H93" s="31">
        <f t="shared" si="3"/>
        <v>27200</v>
      </c>
      <c r="I93" s="69" t="s">
        <v>77</v>
      </c>
    </row>
    <row r="94" spans="1:9" s="4" customFormat="1" ht="30.75" customHeight="1">
      <c r="A94" s="26">
        <v>44</v>
      </c>
      <c r="B94" s="29" t="s">
        <v>263</v>
      </c>
      <c r="C94" s="29"/>
      <c r="D94" s="82" t="s">
        <v>264</v>
      </c>
      <c r="E94" s="80">
        <v>30</v>
      </c>
      <c r="F94" s="56" t="s">
        <v>104</v>
      </c>
      <c r="G94" s="81">
        <v>640</v>
      </c>
      <c r="H94" s="31">
        <f t="shared" si="3"/>
        <v>19200</v>
      </c>
      <c r="I94" s="69" t="s">
        <v>77</v>
      </c>
    </row>
    <row r="95" spans="1:9" s="4" customFormat="1" ht="33.75" customHeight="1">
      <c r="A95" s="26">
        <v>45</v>
      </c>
      <c r="B95" s="29" t="s">
        <v>265</v>
      </c>
      <c r="C95" s="29"/>
      <c r="D95" s="48" t="s">
        <v>266</v>
      </c>
      <c r="E95" s="80">
        <v>2</v>
      </c>
      <c r="F95" s="56" t="s">
        <v>97</v>
      </c>
      <c r="G95" s="81">
        <v>8300</v>
      </c>
      <c r="H95" s="31">
        <f t="shared" si="3"/>
        <v>16600</v>
      </c>
      <c r="I95" s="69" t="s">
        <v>77</v>
      </c>
    </row>
    <row r="96" spans="3:8" s="7" customFormat="1" ht="13.5">
      <c r="C96" s="83"/>
      <c r="D96" s="84"/>
      <c r="E96" s="83"/>
      <c r="F96" s="83"/>
      <c r="G96" s="85"/>
      <c r="H96" s="85"/>
    </row>
    <row r="97" spans="3:8" s="7" customFormat="1" ht="13.5">
      <c r="C97" s="83"/>
      <c r="E97" s="83"/>
      <c r="F97" s="83"/>
      <c r="G97" s="85"/>
      <c r="H97" s="85"/>
    </row>
    <row r="98" spans="3:8" s="7" customFormat="1" ht="13.5">
      <c r="C98" s="83"/>
      <c r="E98" s="83"/>
      <c r="F98" s="83"/>
      <c r="G98" s="85"/>
      <c r="H98" s="85"/>
    </row>
    <row r="99" spans="3:8" s="7" customFormat="1" ht="13.5">
      <c r="C99" s="83"/>
      <c r="E99" s="83"/>
      <c r="F99" s="83"/>
      <c r="G99" s="85"/>
      <c r="H99" s="85"/>
    </row>
  </sheetData>
  <sheetProtection/>
  <mergeCells count="46">
    <mergeCell ref="A1:I1"/>
    <mergeCell ref="A2:D2"/>
    <mergeCell ref="H2:I2"/>
    <mergeCell ref="B3:C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2:C92"/>
    <mergeCell ref="B93:C93"/>
    <mergeCell ref="B94:C94"/>
    <mergeCell ref="B95:C95"/>
    <mergeCell ref="A44:A89"/>
    <mergeCell ref="A90:A91"/>
    <mergeCell ref="B38:B43"/>
    <mergeCell ref="B44:B89"/>
    <mergeCell ref="B90:B91"/>
  </mergeCells>
  <printOptions horizontalCentered="1"/>
  <pageMargins left="0.16" right="0.16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2021-12-16T16:16:39Z</dcterms:created>
  <dcterms:modified xsi:type="dcterms:W3CDTF">2022-10-09T07:07:22Z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13C42DDC50BE4733ADDF69230F6E4E96</vt:lpwstr>
  </property>
  <property fmtid="{D5CDD505-2E9C-101B-9397-08002B2CF9AE}" pid="5" name="GSEDS_HWMT_d46a67">
    <vt:lpwstr>f2444f71_mFV3wD84JCk2P8pOkXv8pjA+Yg0=_8QYrr0VhfDYzPNJOmXP9r/NZ7srwwwcYkCnifUGm7P8K3nFGaW4wPVZvBOjw8N45B9wnpyBAhjg1KpjSkPoHxutwz7bKDQ==_2d7ef670</vt:lpwstr>
  </property>
</Properties>
</file>